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roduct Management\Tools\"/>
    </mc:Choice>
  </mc:AlternateContent>
  <xr:revisionPtr revIDLastSave="0" documentId="8_{C6976630-98F9-46D5-A0EA-BA0703546DCB}" xr6:coauthVersionLast="44" xr6:coauthVersionMax="44" xr10:uidLastSave="{00000000-0000-0000-0000-000000000000}"/>
  <workbookProtection workbookAlgorithmName="SHA-512" workbookHashValue="GC6npMxLkRgJpq0qxY1UGsfSfGXFAigA6koz44G9Q/gG/8YgR8ZblpWqqgqyvVDqXAW0N2jI61mRA4gN5TCMMQ==" workbookSaltValue="qxFWnzZ1zsOyrcr5p8dvyA==" workbookSpinCount="100000" lockStructure="1"/>
  <bookViews>
    <workbookView xWindow="-120" yWindow="-120" windowWidth="25440" windowHeight="15390" xr2:uid="{00000000-000D-0000-FFFF-FFFF00000000}"/>
  </bookViews>
  <sheets>
    <sheet name="Overview" sheetId="9" r:id="rId1"/>
    <sheet name="Manufacturer" sheetId="6" state="hidden" r:id="rId2"/>
    <sheet name="Tool Description Data" sheetId="7" state="hidden" r:id="rId3"/>
    <sheet name="Remarks" sheetId="5" state="hidden" r:id="rId4"/>
    <sheet name="Productline &amp; Dimension" sheetId="8" state="hidden" r:id="rId5"/>
    <sheet name="Lookups" sheetId="1" state="hidden" r:id="rId6"/>
  </sheets>
  <definedNames>
    <definedName name="_xlnm._FilterDatabase" localSheetId="5" hidden="1">Lookups!$A$1:$K$1</definedName>
    <definedName name="_xlnm._FilterDatabase" localSheetId="3" hidden="1">Remarks!$A$1:$B$180</definedName>
    <definedName name="Comap">'Tool Description Data'!$A$3:$A$5</definedName>
    <definedName name="Geberit">'Tool Description Data'!$B$3:$B$21</definedName>
    <definedName name="Henco">'Tool Description Data'!$C$3:$C$4</definedName>
    <definedName name="Hilti">'Tool Description Data'!$D$3:$D$4</definedName>
    <definedName name="Klauke">'Tool Description Data'!$E$3:$E$10</definedName>
    <definedName name="Manufacturer">'Tool Description Data'!$A$2:$O$2</definedName>
    <definedName name="Milwaukee">'Tool Description Data'!$F$3:$F$4</definedName>
    <definedName name="Novopress">'Tool Description Data'!$G$3:$G$24</definedName>
    <definedName name="Nussbaum">'Tool Description Data'!$H$3:$H$8</definedName>
    <definedName name="Rems">'Tool Description Data'!$I$3:$I$11</definedName>
    <definedName name="Ridgid">'Tool Description Data'!$J$3:$J$10</definedName>
    <definedName name="Roller">'Tool Description Data'!$K$3:$K$7</definedName>
    <definedName name="Rothenberger">'Tool Description Data'!$L$3:$L$8</definedName>
    <definedName name="Uponor">'Tool Description Data'!$M$3:$M$4</definedName>
    <definedName name="Viega">'Tool Description Data'!$N$3:$N$7</definedName>
    <definedName name="Virax">'Tool Description Data'!$O$3:$O$4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42" i="1" l="1"/>
  <c r="K49" i="1"/>
  <c r="K68" i="1"/>
  <c r="K75" i="1"/>
  <c r="K83" i="1"/>
  <c r="K90" i="1"/>
  <c r="K98" i="1"/>
  <c r="K105" i="1"/>
  <c r="K139" i="1"/>
  <c r="K146" i="1"/>
  <c r="K154" i="1"/>
  <c r="K161" i="1"/>
  <c r="K169" i="1"/>
  <c r="K176" i="1"/>
  <c r="K184" i="1"/>
  <c r="K191" i="1"/>
  <c r="K199" i="1"/>
  <c r="K206" i="1"/>
  <c r="K214" i="1"/>
  <c r="K221" i="1"/>
  <c r="K259" i="1"/>
  <c r="K266" i="1"/>
  <c r="K274" i="1"/>
  <c r="K281" i="1"/>
  <c r="K289" i="1"/>
  <c r="K296" i="1"/>
  <c r="K496" i="1"/>
  <c r="K503" i="1"/>
  <c r="K534" i="1"/>
  <c r="K541" i="1"/>
  <c r="K549" i="1"/>
  <c r="K556" i="1"/>
  <c r="K564" i="1"/>
  <c r="K572" i="1"/>
  <c r="K580" i="1"/>
  <c r="K587" i="1"/>
  <c r="K595" i="1"/>
  <c r="K603" i="1"/>
  <c r="K637" i="1"/>
  <c r="K644" i="1"/>
  <c r="K652" i="1"/>
  <c r="K659" i="1"/>
  <c r="K667" i="1"/>
  <c r="K674" i="1"/>
  <c r="K682" i="1"/>
  <c r="K689" i="1"/>
  <c r="K697" i="1"/>
  <c r="K704" i="1"/>
  <c r="K712" i="1"/>
  <c r="K719" i="1"/>
  <c r="K757" i="1"/>
  <c r="K764" i="1"/>
  <c r="K772" i="1"/>
  <c r="K779" i="1"/>
  <c r="K787" i="1"/>
  <c r="K794" i="1"/>
  <c r="K811" i="1"/>
  <c r="K818" i="1"/>
  <c r="K826" i="1"/>
  <c r="K833" i="1"/>
  <c r="K841" i="1"/>
  <c r="K848" i="1"/>
  <c r="K856" i="1"/>
  <c r="K863" i="1"/>
  <c r="K871" i="1"/>
  <c r="K878" i="1"/>
  <c r="K886" i="1"/>
  <c r="K893" i="1"/>
  <c r="K1330" i="1"/>
  <c r="K1337" i="1"/>
  <c r="K1345" i="1"/>
  <c r="K1352" i="1"/>
  <c r="K1360" i="1"/>
  <c r="K1367" i="1"/>
  <c r="K1375" i="1"/>
  <c r="K1382" i="1"/>
  <c r="K1390" i="1"/>
  <c r="K1397" i="1"/>
  <c r="K28" i="1"/>
  <c r="K29" i="1"/>
  <c r="K35" i="1"/>
  <c r="K36" i="1"/>
  <c r="K43" i="1"/>
  <c r="K44" i="1"/>
  <c r="K50" i="1"/>
  <c r="K51" i="1"/>
  <c r="K69" i="1"/>
  <c r="K70" i="1"/>
  <c r="K76" i="1"/>
  <c r="K77" i="1"/>
  <c r="K84" i="1"/>
  <c r="K85" i="1"/>
  <c r="K91" i="1"/>
  <c r="K92" i="1"/>
  <c r="K99" i="1"/>
  <c r="K100" i="1"/>
  <c r="K106" i="1"/>
  <c r="K107" i="1"/>
  <c r="K140" i="1"/>
  <c r="K141" i="1"/>
  <c r="K147" i="1"/>
  <c r="K148" i="1"/>
  <c r="K155" i="1"/>
  <c r="K156" i="1"/>
  <c r="K162" i="1"/>
  <c r="K163" i="1"/>
  <c r="K170" i="1"/>
  <c r="K171" i="1"/>
  <c r="K177" i="1"/>
  <c r="K178" i="1"/>
  <c r="K185" i="1"/>
  <c r="K186" i="1"/>
  <c r="K192" i="1"/>
  <c r="K193" i="1"/>
  <c r="K200" i="1"/>
  <c r="K201" i="1"/>
  <c r="K207" i="1"/>
  <c r="K208" i="1"/>
  <c r="K215" i="1"/>
  <c r="K216" i="1"/>
  <c r="K222" i="1"/>
  <c r="K223" i="1"/>
  <c r="K260" i="1"/>
  <c r="K261" i="1"/>
  <c r="K267" i="1"/>
  <c r="K268" i="1"/>
  <c r="K275" i="1"/>
  <c r="K276" i="1"/>
  <c r="K282" i="1"/>
  <c r="K283" i="1"/>
  <c r="K290" i="1"/>
  <c r="K291" i="1"/>
  <c r="K297" i="1"/>
  <c r="K298" i="1"/>
  <c r="K497" i="1"/>
  <c r="K498" i="1"/>
  <c r="K504" i="1"/>
  <c r="K505" i="1"/>
  <c r="K535" i="1"/>
  <c r="K536" i="1"/>
  <c r="K542" i="1"/>
  <c r="K543" i="1"/>
  <c r="K550" i="1"/>
  <c r="K551" i="1"/>
  <c r="K557" i="1"/>
  <c r="K558" i="1"/>
  <c r="K565" i="1"/>
  <c r="K566" i="1"/>
  <c r="K573" i="1"/>
  <c r="K574" i="1"/>
  <c r="K581" i="1"/>
  <c r="K582" i="1"/>
  <c r="K588" i="1"/>
  <c r="K589" i="1"/>
  <c r="K596" i="1"/>
  <c r="K597" i="1"/>
  <c r="K604" i="1"/>
  <c r="K605" i="1"/>
  <c r="K638" i="1"/>
  <c r="K639" i="1"/>
  <c r="K645" i="1"/>
  <c r="K646" i="1"/>
  <c r="K653" i="1"/>
  <c r="K654" i="1"/>
  <c r="K660" i="1"/>
  <c r="K661" i="1"/>
  <c r="K668" i="1"/>
  <c r="K669" i="1"/>
  <c r="K675" i="1"/>
  <c r="K676" i="1"/>
  <c r="K683" i="1"/>
  <c r="K684" i="1"/>
  <c r="K690" i="1"/>
  <c r="K691" i="1"/>
  <c r="K698" i="1"/>
  <c r="K699" i="1"/>
  <c r="K705" i="1"/>
  <c r="K706" i="1"/>
  <c r="K713" i="1"/>
  <c r="K714" i="1"/>
  <c r="K720" i="1"/>
  <c r="K721" i="1"/>
  <c r="K758" i="1"/>
  <c r="K759" i="1"/>
  <c r="K765" i="1"/>
  <c r="K766" i="1"/>
  <c r="K773" i="1"/>
  <c r="K774" i="1"/>
  <c r="K780" i="1"/>
  <c r="K781" i="1"/>
  <c r="K788" i="1"/>
  <c r="K789" i="1"/>
  <c r="K795" i="1"/>
  <c r="K796" i="1"/>
  <c r="K812" i="1"/>
  <c r="K813" i="1"/>
  <c r="K819" i="1"/>
  <c r="K820" i="1"/>
  <c r="K827" i="1"/>
  <c r="K828" i="1"/>
  <c r="K834" i="1"/>
  <c r="K835" i="1"/>
  <c r="K842" i="1"/>
  <c r="K843" i="1"/>
  <c r="K849" i="1"/>
  <c r="K850" i="1"/>
  <c r="K857" i="1"/>
  <c r="K858" i="1"/>
  <c r="K864" i="1"/>
  <c r="K865" i="1"/>
  <c r="K872" i="1"/>
  <c r="K873" i="1"/>
  <c r="K879" i="1"/>
  <c r="K880" i="1"/>
  <c r="K887" i="1"/>
  <c r="K888" i="1"/>
  <c r="K894" i="1"/>
  <c r="K895" i="1"/>
  <c r="K1331" i="1"/>
  <c r="K1332" i="1"/>
  <c r="K1338" i="1"/>
  <c r="K1339" i="1"/>
  <c r="K1346" i="1"/>
  <c r="K1347" i="1"/>
  <c r="K1353" i="1"/>
  <c r="K1354" i="1"/>
  <c r="K1361" i="1"/>
  <c r="K1362" i="1"/>
  <c r="K1368" i="1"/>
  <c r="K1369" i="1"/>
  <c r="K1376" i="1"/>
  <c r="K1377" i="1"/>
  <c r="K1383" i="1"/>
  <c r="K1384" i="1"/>
  <c r="K1391" i="1"/>
  <c r="K1392" i="1"/>
  <c r="K1398" i="1"/>
  <c r="K1399" i="1"/>
  <c r="K113" i="1"/>
  <c r="K120" i="1"/>
  <c r="K121" i="1"/>
  <c r="K122" i="1"/>
  <c r="K229" i="1"/>
  <c r="K236" i="1"/>
  <c r="K237" i="1"/>
  <c r="K238" i="1"/>
  <c r="K244" i="1"/>
  <c r="K251" i="1"/>
  <c r="K252" i="1"/>
  <c r="K253" i="1"/>
  <c r="K611" i="1"/>
  <c r="K618" i="1"/>
  <c r="K620" i="1"/>
  <c r="K727" i="1"/>
  <c r="K734" i="1"/>
  <c r="K736" i="1"/>
  <c r="K742" i="1"/>
  <c r="K749" i="1"/>
  <c r="K751" i="1"/>
  <c r="K114" i="1"/>
  <c r="K115" i="1"/>
  <c r="K230" i="1"/>
  <c r="K231" i="1"/>
  <c r="K245" i="1"/>
  <c r="K246" i="1"/>
  <c r="K612" i="1"/>
  <c r="K613" i="1"/>
  <c r="K619" i="1"/>
  <c r="K728" i="1"/>
  <c r="K729" i="1"/>
  <c r="K735" i="1"/>
  <c r="K743" i="1"/>
  <c r="K744" i="1"/>
  <c r="K750" i="1"/>
  <c r="K323" i="1"/>
  <c r="K324" i="1"/>
  <c r="K325" i="1"/>
  <c r="K326" i="1"/>
  <c r="K327" i="1"/>
  <c r="K328" i="1"/>
  <c r="K329" i="1"/>
  <c r="K330" i="1"/>
  <c r="K360" i="1"/>
  <c r="K361" i="1"/>
  <c r="K362" i="1"/>
  <c r="K363" i="1"/>
  <c r="K364" i="1"/>
  <c r="K365" i="1"/>
  <c r="K366" i="1"/>
  <c r="K367" i="1"/>
  <c r="K369" i="1"/>
  <c r="K370" i="1"/>
  <c r="K371" i="1"/>
  <c r="K372" i="1"/>
  <c r="K373" i="1"/>
  <c r="K374" i="1"/>
  <c r="K375" i="1"/>
  <c r="K376" i="1"/>
  <c r="K331" i="1"/>
  <c r="K368" i="1"/>
  <c r="K377" i="1"/>
  <c r="K308" i="1"/>
  <c r="K309" i="1"/>
  <c r="K310" i="1"/>
  <c r="K311" i="1"/>
  <c r="K312" i="1"/>
  <c r="K313" i="1"/>
  <c r="K316" i="1"/>
  <c r="K317" i="1"/>
  <c r="K318" i="1"/>
  <c r="K319" i="1"/>
  <c r="K320" i="1"/>
  <c r="K390" i="1"/>
  <c r="K391" i="1"/>
  <c r="K392" i="1"/>
  <c r="K393" i="1"/>
  <c r="K394" i="1"/>
  <c r="K395" i="1"/>
  <c r="K398" i="1"/>
  <c r="K399" i="1"/>
  <c r="K400" i="1"/>
  <c r="K401" i="1"/>
  <c r="K402" i="1"/>
  <c r="K405" i="1"/>
  <c r="K406" i="1"/>
  <c r="K407" i="1"/>
  <c r="K408" i="1"/>
  <c r="K409" i="1"/>
  <c r="K410" i="1"/>
  <c r="K413" i="1"/>
  <c r="K414" i="1"/>
  <c r="K415" i="1"/>
  <c r="K416" i="1"/>
  <c r="K417" i="1"/>
  <c r="K420" i="1"/>
  <c r="K421" i="1"/>
  <c r="K422" i="1"/>
  <c r="K423" i="1"/>
  <c r="K424" i="1"/>
  <c r="K425" i="1"/>
  <c r="K428" i="1"/>
  <c r="K429" i="1"/>
  <c r="K430" i="1"/>
  <c r="K431" i="1"/>
  <c r="K432" i="1"/>
  <c r="K435" i="1"/>
  <c r="K436" i="1"/>
  <c r="K437" i="1"/>
  <c r="K438" i="1"/>
  <c r="K439" i="1"/>
  <c r="K440" i="1"/>
  <c r="K443" i="1"/>
  <c r="K444" i="1"/>
  <c r="K445" i="1"/>
  <c r="K446" i="1"/>
  <c r="K447" i="1"/>
  <c r="K450" i="1"/>
  <c r="K451" i="1"/>
  <c r="K452" i="1"/>
  <c r="K453" i="1"/>
  <c r="K454" i="1"/>
  <c r="K455" i="1"/>
  <c r="K458" i="1"/>
  <c r="K459" i="1"/>
  <c r="K460" i="1"/>
  <c r="K461" i="1"/>
  <c r="K462" i="1"/>
  <c r="K1295" i="1"/>
  <c r="K1296" i="1"/>
  <c r="K1297" i="1"/>
  <c r="K1298" i="1"/>
  <c r="K1299" i="1"/>
  <c r="K1300" i="1"/>
  <c r="K1303" i="1"/>
  <c r="K1304" i="1"/>
  <c r="K1305" i="1"/>
  <c r="K1306" i="1"/>
  <c r="K1307" i="1"/>
  <c r="K1310" i="1"/>
  <c r="K1311" i="1"/>
  <c r="K1312" i="1"/>
  <c r="K1313" i="1"/>
  <c r="K1314" i="1"/>
  <c r="K1315" i="1"/>
  <c r="K1318" i="1"/>
  <c r="K1319" i="1"/>
  <c r="K1320" i="1"/>
  <c r="K1321" i="1"/>
  <c r="K1322" i="1"/>
  <c r="K314" i="1"/>
  <c r="K315" i="1"/>
  <c r="K321" i="1"/>
  <c r="K322" i="1"/>
  <c r="K396" i="1"/>
  <c r="K397" i="1"/>
  <c r="K403" i="1"/>
  <c r="K404" i="1"/>
  <c r="K411" i="1"/>
  <c r="K412" i="1"/>
  <c r="K418" i="1"/>
  <c r="K419" i="1"/>
  <c r="K426" i="1"/>
  <c r="K427" i="1"/>
  <c r="K433" i="1"/>
  <c r="K434" i="1"/>
  <c r="K441" i="1"/>
  <c r="K442" i="1"/>
  <c r="K448" i="1"/>
  <c r="K449" i="1"/>
  <c r="K456" i="1"/>
  <c r="K457" i="1"/>
  <c r="K463" i="1"/>
  <c r="K464" i="1"/>
  <c r="K1301" i="1"/>
  <c r="K1302" i="1"/>
  <c r="K1308" i="1"/>
  <c r="K1309" i="1"/>
  <c r="K1316" i="1"/>
  <c r="K1317" i="1"/>
  <c r="K1323" i="1"/>
  <c r="K1324" i="1"/>
  <c r="K926" i="1"/>
  <c r="K927" i="1"/>
  <c r="K929" i="1"/>
  <c r="K931" i="1"/>
  <c r="K932" i="1"/>
  <c r="K934" i="1"/>
  <c r="K936" i="1"/>
  <c r="K937" i="1"/>
  <c r="K938" i="1"/>
  <c r="K940" i="1"/>
  <c r="K942" i="1"/>
  <c r="K943" i="1"/>
  <c r="K945" i="1"/>
  <c r="K947" i="1"/>
  <c r="K948" i="1"/>
  <c r="K949" i="1"/>
  <c r="K951" i="1"/>
  <c r="K953" i="1"/>
  <c r="K954" i="1"/>
  <c r="K956" i="1"/>
  <c r="K958" i="1"/>
  <c r="K928" i="1"/>
  <c r="K930" i="1"/>
  <c r="K933" i="1"/>
  <c r="K935" i="1"/>
  <c r="K939" i="1"/>
  <c r="K941" i="1"/>
  <c r="K944" i="1"/>
  <c r="K946" i="1"/>
  <c r="K950" i="1"/>
  <c r="K952" i="1"/>
  <c r="K955" i="1"/>
  <c r="K957" i="1"/>
  <c r="K898" i="1"/>
  <c r="K900" i="1"/>
  <c r="K905" i="1"/>
  <c r="K907" i="1"/>
  <c r="K913" i="1"/>
  <c r="K915" i="1"/>
  <c r="K920" i="1"/>
  <c r="K922" i="1"/>
  <c r="K961" i="1"/>
  <c r="K963" i="1"/>
  <c r="K968" i="1"/>
  <c r="K970" i="1"/>
  <c r="K976" i="1"/>
  <c r="K978" i="1"/>
  <c r="K983" i="1"/>
  <c r="K985" i="1"/>
  <c r="K991" i="1"/>
  <c r="K993" i="1"/>
  <c r="K999" i="1"/>
  <c r="K1001" i="1"/>
  <c r="K1007" i="1"/>
  <c r="K1009" i="1"/>
  <c r="K1014" i="1"/>
  <c r="K1016" i="1"/>
  <c r="K896" i="1"/>
  <c r="K897" i="1"/>
  <c r="K899" i="1"/>
  <c r="K901" i="1"/>
  <c r="K904" i="1"/>
  <c r="K906" i="1"/>
  <c r="K908" i="1"/>
  <c r="K911" i="1"/>
  <c r="K912" i="1"/>
  <c r="K914" i="1"/>
  <c r="K916" i="1"/>
  <c r="K919" i="1"/>
  <c r="K921" i="1"/>
  <c r="K923" i="1"/>
  <c r="K959" i="1"/>
  <c r="K960" i="1"/>
  <c r="K962" i="1"/>
  <c r="K964" i="1"/>
  <c r="K967" i="1"/>
  <c r="K969" i="1"/>
  <c r="K971" i="1"/>
  <c r="K974" i="1"/>
  <c r="K975" i="1"/>
  <c r="K977" i="1"/>
  <c r="K979" i="1"/>
  <c r="K982" i="1"/>
  <c r="K984" i="1"/>
  <c r="K986" i="1"/>
  <c r="K989" i="1"/>
  <c r="K990" i="1"/>
  <c r="K992" i="1"/>
  <c r="K994" i="1"/>
  <c r="K997" i="1"/>
  <c r="K998" i="1"/>
  <c r="K1000" i="1"/>
  <c r="K1002" i="1"/>
  <c r="K1005" i="1"/>
  <c r="K1006" i="1"/>
  <c r="K1008" i="1"/>
  <c r="K1010" i="1"/>
  <c r="K1013" i="1"/>
  <c r="K1015" i="1"/>
  <c r="K1017" i="1"/>
  <c r="K902" i="1"/>
  <c r="K903" i="1"/>
  <c r="K909" i="1"/>
  <c r="K910" i="1"/>
  <c r="K917" i="1"/>
  <c r="K918" i="1"/>
  <c r="K924" i="1"/>
  <c r="K925" i="1"/>
  <c r="K965" i="1"/>
  <c r="K966" i="1"/>
  <c r="K972" i="1"/>
  <c r="K973" i="1"/>
  <c r="K980" i="1"/>
  <c r="K981" i="1"/>
  <c r="K987" i="1"/>
  <c r="K988" i="1"/>
  <c r="K995" i="1"/>
  <c r="K996" i="1"/>
  <c r="K1003" i="1"/>
  <c r="K1004" i="1"/>
  <c r="K1011" i="1"/>
  <c r="K1012" i="1"/>
  <c r="K1018" i="1"/>
  <c r="K1019" i="1"/>
  <c r="K1140" i="1"/>
  <c r="K1141" i="1"/>
  <c r="K1146" i="1"/>
  <c r="K1148" i="1"/>
  <c r="K1150" i="1"/>
  <c r="K1142" i="1"/>
  <c r="K1143" i="1"/>
  <c r="K1144" i="1"/>
  <c r="K1145" i="1"/>
  <c r="K1147" i="1"/>
  <c r="K1149" i="1"/>
  <c r="K1151" i="1"/>
  <c r="K1152" i="1"/>
  <c r="K1154" i="1"/>
  <c r="K1156" i="1"/>
  <c r="K1159" i="1"/>
  <c r="K1161" i="1"/>
  <c r="K1163" i="1"/>
  <c r="K1166" i="1"/>
  <c r="K1167" i="1"/>
  <c r="K1169" i="1"/>
  <c r="K1171" i="1"/>
  <c r="K1174" i="1"/>
  <c r="K1176" i="1"/>
  <c r="K1178" i="1"/>
  <c r="K1181" i="1"/>
  <c r="K1182" i="1"/>
  <c r="K1184" i="1"/>
  <c r="K1186" i="1"/>
  <c r="K1189" i="1"/>
  <c r="K1191" i="1"/>
  <c r="K1193" i="1"/>
  <c r="K1196" i="1"/>
  <c r="K1197" i="1"/>
  <c r="K1199" i="1"/>
  <c r="K1201" i="1"/>
  <c r="K1204" i="1"/>
  <c r="K1206" i="1"/>
  <c r="K1208" i="1"/>
  <c r="K1153" i="1"/>
  <c r="K1155" i="1"/>
  <c r="K1160" i="1"/>
  <c r="K1162" i="1"/>
  <c r="K1168" i="1"/>
  <c r="K1170" i="1"/>
  <c r="K1175" i="1"/>
  <c r="K1177" i="1"/>
  <c r="K1183" i="1"/>
  <c r="K1185" i="1"/>
  <c r="K1190" i="1"/>
  <c r="K1192" i="1"/>
  <c r="K1198" i="1"/>
  <c r="K1200" i="1"/>
  <c r="K1205" i="1"/>
  <c r="K1207" i="1"/>
  <c r="K1256" i="1"/>
  <c r="K1257" i="1"/>
  <c r="K1258" i="1"/>
  <c r="K1259" i="1"/>
  <c r="K1260" i="1"/>
  <c r="K1261" i="1"/>
  <c r="K1262" i="1"/>
  <c r="K1263" i="1"/>
  <c r="K1264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2" i="1"/>
  <c r="K3" i="1"/>
  <c r="K4" i="1"/>
  <c r="K5" i="1"/>
  <c r="K6" i="1"/>
  <c r="K7" i="1"/>
  <c r="K8" i="1"/>
  <c r="K9" i="1"/>
  <c r="K10" i="1"/>
  <c r="K11" i="1"/>
  <c r="K12" i="1"/>
  <c r="K52" i="1"/>
  <c r="K53" i="1"/>
  <c r="K54" i="1"/>
  <c r="K55" i="1"/>
  <c r="K56" i="1"/>
  <c r="K57" i="1"/>
  <c r="K58" i="1"/>
  <c r="K59" i="1"/>
  <c r="K60" i="1"/>
  <c r="K61" i="1"/>
  <c r="K62" i="1"/>
  <c r="K123" i="1"/>
  <c r="K124" i="1"/>
  <c r="K125" i="1"/>
  <c r="K126" i="1"/>
  <c r="K127" i="1"/>
  <c r="K128" i="1"/>
  <c r="K129" i="1"/>
  <c r="K130" i="1"/>
  <c r="K131" i="1"/>
  <c r="K132" i="1"/>
  <c r="K133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621" i="1"/>
  <c r="K622" i="1"/>
  <c r="K623" i="1"/>
  <c r="K624" i="1"/>
  <c r="K625" i="1"/>
  <c r="K626" i="1"/>
  <c r="K627" i="1"/>
  <c r="K628" i="1"/>
  <c r="K629" i="1"/>
  <c r="K630" i="1"/>
  <c r="K631" i="1"/>
  <c r="K108" i="1"/>
  <c r="K109" i="1"/>
  <c r="K110" i="1"/>
  <c r="K111" i="1"/>
  <c r="K112" i="1"/>
  <c r="K116" i="1"/>
  <c r="K117" i="1"/>
  <c r="K118" i="1"/>
  <c r="K119" i="1"/>
  <c r="K224" i="1"/>
  <c r="K225" i="1"/>
  <c r="K226" i="1"/>
  <c r="K227" i="1"/>
  <c r="K228" i="1"/>
  <c r="K232" i="1"/>
  <c r="K233" i="1"/>
  <c r="K234" i="1"/>
  <c r="K235" i="1"/>
  <c r="K239" i="1"/>
  <c r="K240" i="1"/>
  <c r="K241" i="1"/>
  <c r="K242" i="1"/>
  <c r="K243" i="1"/>
  <c r="K247" i="1"/>
  <c r="K248" i="1"/>
  <c r="K249" i="1"/>
  <c r="K250" i="1"/>
  <c r="K606" i="1"/>
  <c r="K607" i="1"/>
  <c r="K608" i="1"/>
  <c r="K609" i="1"/>
  <c r="K610" i="1"/>
  <c r="K614" i="1"/>
  <c r="K615" i="1"/>
  <c r="K616" i="1"/>
  <c r="K617" i="1"/>
  <c r="K722" i="1"/>
  <c r="K723" i="1"/>
  <c r="K724" i="1"/>
  <c r="K725" i="1"/>
  <c r="K726" i="1"/>
  <c r="K730" i="1"/>
  <c r="K731" i="1"/>
  <c r="K732" i="1"/>
  <c r="K733" i="1"/>
  <c r="K737" i="1"/>
  <c r="K738" i="1"/>
  <c r="K739" i="1"/>
  <c r="K740" i="1"/>
  <c r="K741" i="1"/>
  <c r="K745" i="1"/>
  <c r="K746" i="1"/>
  <c r="K747" i="1"/>
  <c r="K748" i="1"/>
  <c r="K22" i="1"/>
  <c r="K23" i="1"/>
  <c r="K24" i="1"/>
  <c r="K25" i="1"/>
  <c r="K26" i="1"/>
  <c r="K30" i="1"/>
  <c r="K31" i="1"/>
  <c r="K32" i="1"/>
  <c r="K33" i="1"/>
  <c r="K37" i="1"/>
  <c r="K38" i="1"/>
  <c r="K39" i="1"/>
  <c r="K40" i="1"/>
  <c r="K41" i="1"/>
  <c r="K45" i="1"/>
  <c r="K46" i="1"/>
  <c r="K47" i="1"/>
  <c r="K48" i="1"/>
  <c r="K63" i="1"/>
  <c r="K64" i="1"/>
  <c r="K65" i="1"/>
  <c r="K66" i="1"/>
  <c r="K67" i="1"/>
  <c r="K71" i="1"/>
  <c r="K72" i="1"/>
  <c r="K73" i="1"/>
  <c r="K74" i="1"/>
  <c r="K78" i="1"/>
  <c r="K79" i="1"/>
  <c r="K80" i="1"/>
  <c r="K81" i="1"/>
  <c r="K82" i="1"/>
  <c r="K86" i="1"/>
  <c r="K87" i="1"/>
  <c r="K88" i="1"/>
  <c r="K89" i="1"/>
  <c r="K93" i="1"/>
  <c r="K94" i="1"/>
  <c r="K95" i="1"/>
  <c r="K96" i="1"/>
  <c r="K97" i="1"/>
  <c r="K101" i="1"/>
  <c r="K102" i="1"/>
  <c r="K103" i="1"/>
  <c r="K104" i="1"/>
  <c r="K134" i="1"/>
  <c r="K135" i="1"/>
  <c r="K136" i="1"/>
  <c r="K137" i="1"/>
  <c r="K138" i="1"/>
  <c r="K142" i="1"/>
  <c r="K143" i="1"/>
  <c r="K144" i="1"/>
  <c r="K145" i="1"/>
  <c r="K149" i="1"/>
  <c r="K150" i="1"/>
  <c r="K151" i="1"/>
  <c r="K152" i="1"/>
  <c r="K153" i="1"/>
  <c r="K157" i="1"/>
  <c r="K158" i="1"/>
  <c r="K159" i="1"/>
  <c r="K160" i="1"/>
  <c r="K164" i="1"/>
  <c r="K165" i="1"/>
  <c r="K166" i="1"/>
  <c r="K167" i="1"/>
  <c r="K168" i="1"/>
  <c r="K172" i="1"/>
  <c r="K173" i="1"/>
  <c r="K174" i="1"/>
  <c r="K175" i="1"/>
  <c r="K179" i="1"/>
  <c r="K180" i="1"/>
  <c r="K181" i="1"/>
  <c r="K182" i="1"/>
  <c r="K183" i="1"/>
  <c r="K187" i="1"/>
  <c r="K188" i="1"/>
  <c r="K189" i="1"/>
  <c r="K190" i="1"/>
  <c r="K194" i="1"/>
  <c r="K195" i="1"/>
  <c r="K196" i="1"/>
  <c r="K197" i="1"/>
  <c r="K198" i="1"/>
  <c r="K202" i="1"/>
  <c r="K203" i="1"/>
  <c r="K204" i="1"/>
  <c r="K205" i="1"/>
  <c r="K209" i="1"/>
  <c r="K210" i="1"/>
  <c r="K211" i="1"/>
  <c r="K212" i="1"/>
  <c r="K213" i="1"/>
  <c r="K217" i="1"/>
  <c r="K218" i="1"/>
  <c r="K219" i="1"/>
  <c r="K220" i="1"/>
  <c r="K254" i="1"/>
  <c r="K255" i="1"/>
  <c r="K256" i="1"/>
  <c r="K257" i="1"/>
  <c r="K258" i="1"/>
  <c r="K262" i="1"/>
  <c r="K263" i="1"/>
  <c r="K264" i="1"/>
  <c r="K265" i="1"/>
  <c r="K269" i="1"/>
  <c r="K270" i="1"/>
  <c r="K271" i="1"/>
  <c r="K272" i="1"/>
  <c r="K273" i="1"/>
  <c r="K277" i="1"/>
  <c r="K278" i="1"/>
  <c r="K279" i="1"/>
  <c r="K280" i="1"/>
  <c r="K284" i="1"/>
  <c r="K285" i="1"/>
  <c r="K286" i="1"/>
  <c r="K287" i="1"/>
  <c r="K288" i="1"/>
  <c r="K292" i="1"/>
  <c r="K293" i="1"/>
  <c r="K294" i="1"/>
  <c r="K295" i="1"/>
  <c r="K491" i="1"/>
  <c r="K492" i="1"/>
  <c r="K493" i="1"/>
  <c r="K494" i="1"/>
  <c r="K495" i="1"/>
  <c r="K499" i="1"/>
  <c r="K500" i="1"/>
  <c r="K501" i="1"/>
  <c r="K502" i="1"/>
  <c r="K529" i="1"/>
  <c r="K530" i="1"/>
  <c r="K531" i="1"/>
  <c r="K532" i="1"/>
  <c r="K533" i="1"/>
  <c r="K537" i="1"/>
  <c r="K538" i="1"/>
  <c r="K539" i="1"/>
  <c r="K540" i="1"/>
  <c r="K544" i="1"/>
  <c r="K545" i="1"/>
  <c r="K546" i="1"/>
  <c r="K547" i="1"/>
  <c r="K548" i="1"/>
  <c r="K552" i="1"/>
  <c r="K553" i="1"/>
  <c r="K554" i="1"/>
  <c r="K555" i="1"/>
  <c r="K559" i="1"/>
  <c r="K560" i="1"/>
  <c r="K561" i="1"/>
  <c r="K562" i="1"/>
  <c r="K563" i="1"/>
  <c r="K567" i="1"/>
  <c r="K568" i="1"/>
  <c r="K569" i="1"/>
  <c r="K570" i="1"/>
  <c r="K571" i="1"/>
  <c r="K575" i="1"/>
  <c r="K576" i="1"/>
  <c r="K577" i="1"/>
  <c r="K578" i="1"/>
  <c r="K579" i="1"/>
  <c r="K583" i="1"/>
  <c r="K584" i="1"/>
  <c r="K585" i="1"/>
  <c r="K586" i="1"/>
  <c r="K590" i="1"/>
  <c r="K591" i="1"/>
  <c r="K592" i="1"/>
  <c r="K593" i="1"/>
  <c r="K594" i="1"/>
  <c r="K598" i="1"/>
  <c r="K599" i="1"/>
  <c r="K600" i="1"/>
  <c r="K601" i="1"/>
  <c r="K602" i="1"/>
  <c r="K632" i="1"/>
  <c r="K633" i="1"/>
  <c r="K634" i="1"/>
  <c r="K635" i="1"/>
  <c r="K636" i="1"/>
  <c r="K640" i="1"/>
  <c r="K641" i="1"/>
  <c r="K642" i="1"/>
  <c r="K643" i="1"/>
  <c r="K647" i="1"/>
  <c r="K648" i="1"/>
  <c r="K649" i="1"/>
  <c r="K650" i="1"/>
  <c r="K651" i="1"/>
  <c r="K655" i="1"/>
  <c r="K656" i="1"/>
  <c r="K657" i="1"/>
  <c r="K658" i="1"/>
  <c r="K662" i="1"/>
  <c r="K663" i="1"/>
  <c r="K664" i="1"/>
  <c r="K665" i="1"/>
  <c r="K666" i="1"/>
  <c r="K670" i="1"/>
  <c r="K671" i="1"/>
  <c r="K672" i="1"/>
  <c r="K673" i="1"/>
  <c r="K677" i="1"/>
  <c r="K678" i="1"/>
  <c r="K679" i="1"/>
  <c r="K680" i="1"/>
  <c r="K681" i="1"/>
  <c r="K685" i="1"/>
  <c r="K686" i="1"/>
  <c r="K687" i="1"/>
  <c r="K688" i="1"/>
  <c r="K692" i="1"/>
  <c r="K693" i="1"/>
  <c r="K694" i="1"/>
  <c r="K695" i="1"/>
  <c r="K696" i="1"/>
  <c r="K700" i="1"/>
  <c r="K701" i="1"/>
  <c r="K702" i="1"/>
  <c r="K703" i="1"/>
  <c r="K707" i="1"/>
  <c r="K708" i="1"/>
  <c r="K709" i="1"/>
  <c r="K710" i="1"/>
  <c r="K711" i="1"/>
  <c r="K715" i="1"/>
  <c r="K716" i="1"/>
  <c r="K717" i="1"/>
  <c r="K718" i="1"/>
  <c r="K752" i="1"/>
  <c r="K753" i="1"/>
  <c r="K754" i="1"/>
  <c r="K755" i="1"/>
  <c r="K756" i="1"/>
  <c r="K760" i="1"/>
  <c r="K761" i="1"/>
  <c r="K762" i="1"/>
  <c r="K763" i="1"/>
  <c r="K767" i="1"/>
  <c r="K768" i="1"/>
  <c r="K769" i="1"/>
  <c r="K770" i="1"/>
  <c r="K771" i="1"/>
  <c r="K775" i="1"/>
  <c r="K776" i="1"/>
  <c r="K777" i="1"/>
  <c r="K778" i="1"/>
  <c r="K782" i="1"/>
  <c r="K783" i="1"/>
  <c r="K784" i="1"/>
  <c r="K785" i="1"/>
  <c r="K786" i="1"/>
  <c r="K790" i="1"/>
  <c r="K791" i="1"/>
  <c r="K792" i="1"/>
  <c r="K793" i="1"/>
  <c r="K806" i="1"/>
  <c r="K807" i="1"/>
  <c r="K808" i="1"/>
  <c r="K809" i="1"/>
  <c r="K810" i="1"/>
  <c r="K814" i="1"/>
  <c r="K815" i="1"/>
  <c r="K816" i="1"/>
  <c r="K817" i="1"/>
  <c r="K821" i="1"/>
  <c r="K822" i="1"/>
  <c r="K823" i="1"/>
  <c r="K824" i="1"/>
  <c r="K825" i="1"/>
  <c r="K829" i="1"/>
  <c r="K830" i="1"/>
  <c r="K831" i="1"/>
  <c r="K832" i="1"/>
  <c r="K836" i="1"/>
  <c r="K837" i="1"/>
  <c r="K838" i="1"/>
  <c r="K839" i="1"/>
  <c r="K840" i="1"/>
  <c r="K844" i="1"/>
  <c r="K845" i="1"/>
  <c r="K846" i="1"/>
  <c r="K847" i="1"/>
  <c r="K851" i="1"/>
  <c r="K852" i="1"/>
  <c r="K853" i="1"/>
  <c r="K854" i="1"/>
  <c r="K855" i="1"/>
  <c r="K859" i="1"/>
  <c r="K860" i="1"/>
  <c r="K861" i="1"/>
  <c r="K862" i="1"/>
  <c r="K866" i="1"/>
  <c r="K867" i="1"/>
  <c r="K868" i="1"/>
  <c r="K869" i="1"/>
  <c r="K870" i="1"/>
  <c r="K874" i="1"/>
  <c r="K875" i="1"/>
  <c r="K876" i="1"/>
  <c r="K877" i="1"/>
  <c r="K881" i="1"/>
  <c r="K882" i="1"/>
  <c r="K883" i="1"/>
  <c r="K884" i="1"/>
  <c r="K885" i="1"/>
  <c r="K889" i="1"/>
  <c r="K890" i="1"/>
  <c r="K891" i="1"/>
  <c r="K892" i="1"/>
  <c r="K1325" i="1"/>
  <c r="K1326" i="1"/>
  <c r="K1327" i="1"/>
  <c r="K1328" i="1"/>
  <c r="K1329" i="1"/>
  <c r="K1333" i="1"/>
  <c r="K1334" i="1"/>
  <c r="K1335" i="1"/>
  <c r="K1336" i="1"/>
  <c r="K1340" i="1"/>
  <c r="K1341" i="1"/>
  <c r="K1342" i="1"/>
  <c r="K1343" i="1"/>
  <c r="K1344" i="1"/>
  <c r="K1348" i="1"/>
  <c r="K1349" i="1"/>
  <c r="K1350" i="1"/>
  <c r="K1351" i="1"/>
  <c r="K1355" i="1"/>
  <c r="K1356" i="1"/>
  <c r="K1357" i="1"/>
  <c r="K1358" i="1"/>
  <c r="K1359" i="1"/>
  <c r="K1363" i="1"/>
  <c r="K1364" i="1"/>
  <c r="K1365" i="1"/>
  <c r="K1366" i="1"/>
  <c r="K1370" i="1"/>
  <c r="K1371" i="1"/>
  <c r="K1372" i="1"/>
  <c r="K1373" i="1"/>
  <c r="K1374" i="1"/>
  <c r="K1378" i="1"/>
  <c r="K1379" i="1"/>
  <c r="K1380" i="1"/>
  <c r="K1381" i="1"/>
  <c r="K1385" i="1"/>
  <c r="K1386" i="1"/>
  <c r="K1387" i="1"/>
  <c r="K1388" i="1"/>
  <c r="K1389" i="1"/>
  <c r="K1393" i="1"/>
  <c r="K1394" i="1"/>
  <c r="K1395" i="1"/>
  <c r="K1396" i="1"/>
  <c r="K1157" i="1"/>
  <c r="K1158" i="1"/>
  <c r="K1164" i="1"/>
  <c r="K1165" i="1"/>
  <c r="K1172" i="1"/>
  <c r="K1173" i="1"/>
  <c r="K1179" i="1"/>
  <c r="K1180" i="1"/>
  <c r="K1187" i="1"/>
  <c r="K1188" i="1"/>
  <c r="K1194" i="1"/>
  <c r="K1195" i="1"/>
  <c r="K1202" i="1"/>
  <c r="K1203" i="1"/>
  <c r="K1209" i="1"/>
  <c r="K1210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1211" i="1"/>
  <c r="K1212" i="1"/>
  <c r="K1213" i="1"/>
  <c r="K1214" i="1"/>
  <c r="K1215" i="1"/>
  <c r="K1216" i="1"/>
  <c r="K1219" i="1"/>
  <c r="K1220" i="1"/>
  <c r="K1221" i="1"/>
  <c r="K1222" i="1"/>
  <c r="K1223" i="1"/>
  <c r="K1226" i="1"/>
  <c r="K1227" i="1"/>
  <c r="K1228" i="1"/>
  <c r="K1229" i="1"/>
  <c r="K1230" i="1"/>
  <c r="K1231" i="1"/>
  <c r="K1234" i="1"/>
  <c r="K1235" i="1"/>
  <c r="K1236" i="1"/>
  <c r="K1237" i="1"/>
  <c r="K1238" i="1"/>
  <c r="K1241" i="1"/>
  <c r="K1242" i="1"/>
  <c r="K1243" i="1"/>
  <c r="K1244" i="1"/>
  <c r="K1245" i="1"/>
  <c r="K1246" i="1"/>
  <c r="K1249" i="1"/>
  <c r="K1250" i="1"/>
  <c r="K1251" i="1"/>
  <c r="K1252" i="1"/>
  <c r="K1253" i="1"/>
  <c r="K1265" i="1"/>
  <c r="K1266" i="1"/>
  <c r="K1267" i="1"/>
  <c r="K1268" i="1"/>
  <c r="K1269" i="1"/>
  <c r="K1270" i="1"/>
  <c r="K1273" i="1"/>
  <c r="K1274" i="1"/>
  <c r="K1275" i="1"/>
  <c r="K1276" i="1"/>
  <c r="K1277" i="1"/>
  <c r="K1280" i="1"/>
  <c r="K1281" i="1"/>
  <c r="K1282" i="1"/>
  <c r="K1283" i="1"/>
  <c r="K1284" i="1"/>
  <c r="K1285" i="1"/>
  <c r="K1288" i="1"/>
  <c r="K1289" i="1"/>
  <c r="K1290" i="1"/>
  <c r="K1291" i="1"/>
  <c r="K1292" i="1"/>
  <c r="K1217" i="1"/>
  <c r="K1218" i="1"/>
  <c r="K1224" i="1"/>
  <c r="K1225" i="1"/>
  <c r="K1232" i="1"/>
  <c r="K1233" i="1"/>
  <c r="K1239" i="1"/>
  <c r="K1240" i="1"/>
  <c r="K1247" i="1"/>
  <c r="K1248" i="1"/>
  <c r="K1254" i="1"/>
  <c r="K1255" i="1"/>
  <c r="K1271" i="1"/>
  <c r="K1272" i="1"/>
  <c r="K1278" i="1"/>
  <c r="K1279" i="1"/>
  <c r="K1286" i="1"/>
  <c r="K1287" i="1"/>
  <c r="K1293" i="1"/>
  <c r="K129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4" i="1"/>
  <c r="K485" i="1"/>
  <c r="K486" i="1"/>
  <c r="K487" i="1"/>
  <c r="K488" i="1"/>
  <c r="K482" i="1"/>
  <c r="K483" i="1"/>
  <c r="K489" i="1"/>
  <c r="K490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2" i="1"/>
  <c r="K353" i="1"/>
  <c r="K354" i="1"/>
  <c r="K355" i="1"/>
  <c r="K356" i="1"/>
  <c r="K357" i="1"/>
  <c r="K350" i="1"/>
  <c r="K351" i="1"/>
  <c r="K358" i="1"/>
  <c r="K359" i="1"/>
  <c r="K14" i="1"/>
  <c r="K15" i="1"/>
  <c r="K16" i="1"/>
  <c r="K17" i="1"/>
  <c r="K18" i="1"/>
  <c r="K19" i="1"/>
  <c r="K20" i="1"/>
  <c r="K21" i="1"/>
  <c r="K299" i="1"/>
  <c r="K300" i="1"/>
  <c r="K301" i="1"/>
  <c r="K302" i="1"/>
  <c r="K303" i="1"/>
  <c r="K304" i="1"/>
  <c r="K305" i="1"/>
  <c r="K306" i="1"/>
  <c r="K307" i="1"/>
  <c r="K797" i="1"/>
  <c r="K798" i="1"/>
  <c r="K799" i="1"/>
  <c r="K800" i="1"/>
  <c r="K801" i="1"/>
  <c r="K802" i="1"/>
  <c r="K803" i="1"/>
  <c r="K804" i="1"/>
  <c r="K805" i="1"/>
  <c r="K27" i="1"/>
  <c r="K34" i="1"/>
  <c r="K13" i="1"/>
  <c r="B4" i="6"/>
  <c r="C31" i="9" s="1"/>
  <c r="I8" i="1"/>
  <c r="I18" i="1"/>
  <c r="I30" i="1"/>
  <c r="I9" i="1"/>
  <c r="I19" i="1"/>
  <c r="I31" i="1"/>
  <c r="I10" i="1"/>
  <c r="I20" i="1"/>
  <c r="I32" i="1"/>
  <c r="I11" i="1"/>
  <c r="I21" i="1"/>
  <c r="I33" i="1"/>
  <c r="I12" i="1"/>
  <c r="I34" i="1"/>
  <c r="I35" i="1"/>
  <c r="I36" i="1"/>
  <c r="I45" i="1"/>
  <c r="I58" i="1"/>
  <c r="I71" i="1"/>
  <c r="I86" i="1"/>
  <c r="I101" i="1"/>
  <c r="I116" i="1"/>
  <c r="I129" i="1"/>
  <c r="I142" i="1"/>
  <c r="I157" i="1"/>
  <c r="I172" i="1"/>
  <c r="I187" i="1"/>
  <c r="I202" i="1"/>
  <c r="I217" i="1"/>
  <c r="I232" i="1"/>
  <c r="I247" i="1"/>
  <c r="I262" i="1"/>
  <c r="I277" i="1"/>
  <c r="I292" i="1"/>
  <c r="I304" i="1"/>
  <c r="I46" i="1"/>
  <c r="I59" i="1"/>
  <c r="I72" i="1"/>
  <c r="I87" i="1"/>
  <c r="I102" i="1"/>
  <c r="I117" i="1"/>
  <c r="I130" i="1"/>
  <c r="I143" i="1"/>
  <c r="I158" i="1"/>
  <c r="I173" i="1"/>
  <c r="I188" i="1"/>
  <c r="I203" i="1"/>
  <c r="I218" i="1"/>
  <c r="I233" i="1"/>
  <c r="I248" i="1"/>
  <c r="I263" i="1"/>
  <c r="I278" i="1"/>
  <c r="I293" i="1"/>
  <c r="I305" i="1"/>
  <c r="I47" i="1"/>
  <c r="I60" i="1"/>
  <c r="I73" i="1"/>
  <c r="I88" i="1"/>
  <c r="I103" i="1"/>
  <c r="I118" i="1"/>
  <c r="I131" i="1"/>
  <c r="I144" i="1"/>
  <c r="I159" i="1"/>
  <c r="I174" i="1"/>
  <c r="I189" i="1"/>
  <c r="I204" i="1"/>
  <c r="I219" i="1"/>
  <c r="I234" i="1"/>
  <c r="I249" i="1"/>
  <c r="I264" i="1"/>
  <c r="I279" i="1"/>
  <c r="I294" i="1"/>
  <c r="I306" i="1"/>
  <c r="I48" i="1"/>
  <c r="I61" i="1"/>
  <c r="I74" i="1"/>
  <c r="I89" i="1"/>
  <c r="I104" i="1"/>
  <c r="I119" i="1"/>
  <c r="I132" i="1"/>
  <c r="I145" i="1"/>
  <c r="I160" i="1"/>
  <c r="I175" i="1"/>
  <c r="I190" i="1"/>
  <c r="I205" i="1"/>
  <c r="I220" i="1"/>
  <c r="I235" i="1"/>
  <c r="I250" i="1"/>
  <c r="I265" i="1"/>
  <c r="I280" i="1"/>
  <c r="I295" i="1"/>
  <c r="I307" i="1"/>
  <c r="I49" i="1"/>
  <c r="I62" i="1"/>
  <c r="I75" i="1"/>
  <c r="I90" i="1"/>
  <c r="I105" i="1"/>
  <c r="I120" i="1"/>
  <c r="I133" i="1"/>
  <c r="I146" i="1"/>
  <c r="I161" i="1"/>
  <c r="I176" i="1"/>
  <c r="I191" i="1"/>
  <c r="I206" i="1"/>
  <c r="I221" i="1"/>
  <c r="I236" i="1"/>
  <c r="I251" i="1"/>
  <c r="I266" i="1"/>
  <c r="I281" i="1"/>
  <c r="I296" i="1"/>
  <c r="I50" i="1"/>
  <c r="I76" i="1"/>
  <c r="I91" i="1"/>
  <c r="I106" i="1"/>
  <c r="I121" i="1"/>
  <c r="I147" i="1"/>
  <c r="I162" i="1"/>
  <c r="I177" i="1"/>
  <c r="I192" i="1"/>
  <c r="I207" i="1"/>
  <c r="I222" i="1"/>
  <c r="I237" i="1"/>
  <c r="I252" i="1"/>
  <c r="I267" i="1"/>
  <c r="I282" i="1"/>
  <c r="I297" i="1"/>
  <c r="I51" i="1"/>
  <c r="I77" i="1"/>
  <c r="I92" i="1"/>
  <c r="I107" i="1"/>
  <c r="I122" i="1"/>
  <c r="I148" i="1"/>
  <c r="I163" i="1"/>
  <c r="I178" i="1"/>
  <c r="I193" i="1"/>
  <c r="I208" i="1"/>
  <c r="I223" i="1"/>
  <c r="I238" i="1"/>
  <c r="I253" i="1"/>
  <c r="I268" i="1"/>
  <c r="I283" i="1"/>
  <c r="I298" i="1"/>
  <c r="I316" i="1"/>
  <c r="I328" i="1"/>
  <c r="I317" i="1"/>
  <c r="I329" i="1"/>
  <c r="I318" i="1"/>
  <c r="I330" i="1"/>
  <c r="I319" i="1"/>
  <c r="I331" i="1"/>
  <c r="I320" i="1"/>
  <c r="I321" i="1"/>
  <c r="I322" i="1"/>
  <c r="I338" i="1"/>
  <c r="I352" i="1"/>
  <c r="I339" i="1"/>
  <c r="I353" i="1"/>
  <c r="I340" i="1"/>
  <c r="I354" i="1"/>
  <c r="I341" i="1"/>
  <c r="I355" i="1"/>
  <c r="I342" i="1"/>
  <c r="I356" i="1"/>
  <c r="I343" i="1"/>
  <c r="I357" i="1"/>
  <c r="I358" i="1"/>
  <c r="I359" i="1"/>
  <c r="I384" i="1"/>
  <c r="I365" i="1"/>
  <c r="I374" i="1"/>
  <c r="I385" i="1"/>
  <c r="I398" i="1"/>
  <c r="I413" i="1"/>
  <c r="I428" i="1"/>
  <c r="I443" i="1"/>
  <c r="I458" i="1"/>
  <c r="I366" i="1"/>
  <c r="I375" i="1"/>
  <c r="I386" i="1"/>
  <c r="I399" i="1"/>
  <c r="I414" i="1"/>
  <c r="I429" i="1"/>
  <c r="I444" i="1"/>
  <c r="I459" i="1"/>
  <c r="I367" i="1"/>
  <c r="I376" i="1"/>
  <c r="I387" i="1"/>
  <c r="I400" i="1"/>
  <c r="I415" i="1"/>
  <c r="I430" i="1"/>
  <c r="I445" i="1"/>
  <c r="I460" i="1"/>
  <c r="I368" i="1"/>
  <c r="I377" i="1"/>
  <c r="I388" i="1"/>
  <c r="I401" i="1"/>
  <c r="I416" i="1"/>
  <c r="I431" i="1"/>
  <c r="I446" i="1"/>
  <c r="I461" i="1"/>
  <c r="I389" i="1"/>
  <c r="I402" i="1"/>
  <c r="I417" i="1"/>
  <c r="I432" i="1"/>
  <c r="I447" i="1"/>
  <c r="I462" i="1"/>
  <c r="I403" i="1"/>
  <c r="I418" i="1"/>
  <c r="I433" i="1"/>
  <c r="I448" i="1"/>
  <c r="I463" i="1"/>
  <c r="I404" i="1"/>
  <c r="I419" i="1"/>
  <c r="I434" i="1"/>
  <c r="I449" i="1"/>
  <c r="I464" i="1"/>
  <c r="I471" i="1"/>
  <c r="I484" i="1"/>
  <c r="I472" i="1"/>
  <c r="I485" i="1"/>
  <c r="I473" i="1"/>
  <c r="I486" i="1"/>
  <c r="I474" i="1"/>
  <c r="I487" i="1"/>
  <c r="I475" i="1"/>
  <c r="I488" i="1"/>
  <c r="I489" i="1"/>
  <c r="I490" i="1"/>
  <c r="I523" i="1"/>
  <c r="I567" i="1"/>
  <c r="I598" i="1"/>
  <c r="I499" i="1"/>
  <c r="I512" i="1"/>
  <c r="I524" i="1"/>
  <c r="I537" i="1"/>
  <c r="I552" i="1"/>
  <c r="I568" i="1"/>
  <c r="I583" i="1"/>
  <c r="I599" i="1"/>
  <c r="I614" i="1"/>
  <c r="I627" i="1"/>
  <c r="I640" i="1"/>
  <c r="I655" i="1"/>
  <c r="I670" i="1"/>
  <c r="I685" i="1"/>
  <c r="I700" i="1"/>
  <c r="I715" i="1"/>
  <c r="I730" i="1"/>
  <c r="I745" i="1"/>
  <c r="I760" i="1"/>
  <c r="I775" i="1"/>
  <c r="I790" i="1"/>
  <c r="I802" i="1"/>
  <c r="I500" i="1"/>
  <c r="I513" i="1"/>
  <c r="I525" i="1"/>
  <c r="I538" i="1"/>
  <c r="I553" i="1"/>
  <c r="I569" i="1"/>
  <c r="I584" i="1"/>
  <c r="I600" i="1"/>
  <c r="I615" i="1"/>
  <c r="I628" i="1"/>
  <c r="I641" i="1"/>
  <c r="I656" i="1"/>
  <c r="I671" i="1"/>
  <c r="I686" i="1"/>
  <c r="I701" i="1"/>
  <c r="I716" i="1"/>
  <c r="I731" i="1"/>
  <c r="I746" i="1"/>
  <c r="I761" i="1"/>
  <c r="I776" i="1"/>
  <c r="I791" i="1"/>
  <c r="I803" i="1"/>
  <c r="I501" i="1"/>
  <c r="I514" i="1"/>
  <c r="I526" i="1"/>
  <c r="I539" i="1"/>
  <c r="I554" i="1"/>
  <c r="I570" i="1"/>
  <c r="I585" i="1"/>
  <c r="I601" i="1"/>
  <c r="I616" i="1"/>
  <c r="I629" i="1"/>
  <c r="I642" i="1"/>
  <c r="I657" i="1"/>
  <c r="I672" i="1"/>
  <c r="I687" i="1"/>
  <c r="I702" i="1"/>
  <c r="I717" i="1"/>
  <c r="I732" i="1"/>
  <c r="I747" i="1"/>
  <c r="I762" i="1"/>
  <c r="I777" i="1"/>
  <c r="I792" i="1"/>
  <c r="I804" i="1"/>
  <c r="I502" i="1"/>
  <c r="I515" i="1"/>
  <c r="I527" i="1"/>
  <c r="I540" i="1"/>
  <c r="I555" i="1"/>
  <c r="I571" i="1"/>
  <c r="I586" i="1"/>
  <c r="I602" i="1"/>
  <c r="I617" i="1"/>
  <c r="I630" i="1"/>
  <c r="I643" i="1"/>
  <c r="I658" i="1"/>
  <c r="I673" i="1"/>
  <c r="I688" i="1"/>
  <c r="I703" i="1"/>
  <c r="I718" i="1"/>
  <c r="I733" i="1"/>
  <c r="I748" i="1"/>
  <c r="I763" i="1"/>
  <c r="I778" i="1"/>
  <c r="I793" i="1"/>
  <c r="I805" i="1"/>
  <c r="I503" i="1"/>
  <c r="I516" i="1"/>
  <c r="I528" i="1"/>
  <c r="I541" i="1"/>
  <c r="I556" i="1"/>
  <c r="I572" i="1"/>
  <c r="I587" i="1"/>
  <c r="I603" i="1"/>
  <c r="I618" i="1"/>
  <c r="I631" i="1"/>
  <c r="I644" i="1"/>
  <c r="I659" i="1"/>
  <c r="I674" i="1"/>
  <c r="I689" i="1"/>
  <c r="I704" i="1"/>
  <c r="I719" i="1"/>
  <c r="I734" i="1"/>
  <c r="I749" i="1"/>
  <c r="I764" i="1"/>
  <c r="I779" i="1"/>
  <c r="I794" i="1"/>
  <c r="I504" i="1"/>
  <c r="I542" i="1"/>
  <c r="I557" i="1"/>
  <c r="I573" i="1"/>
  <c r="I588" i="1"/>
  <c r="I604" i="1"/>
  <c r="I619" i="1"/>
  <c r="I645" i="1"/>
  <c r="I660" i="1"/>
  <c r="I675" i="1"/>
  <c r="I690" i="1"/>
  <c r="I705" i="1"/>
  <c r="I720" i="1"/>
  <c r="I735" i="1"/>
  <c r="I750" i="1"/>
  <c r="I765" i="1"/>
  <c r="I780" i="1"/>
  <c r="I795" i="1"/>
  <c r="I505" i="1"/>
  <c r="I543" i="1"/>
  <c r="I558" i="1"/>
  <c r="I574" i="1"/>
  <c r="I589" i="1"/>
  <c r="I605" i="1"/>
  <c r="I620" i="1"/>
  <c r="I646" i="1"/>
  <c r="I661" i="1"/>
  <c r="I676" i="1"/>
  <c r="I691" i="1"/>
  <c r="I706" i="1"/>
  <c r="I721" i="1"/>
  <c r="I736" i="1"/>
  <c r="I751" i="1"/>
  <c r="I766" i="1"/>
  <c r="I781" i="1"/>
  <c r="I796" i="1"/>
  <c r="I814" i="1"/>
  <c r="I829" i="1"/>
  <c r="I844" i="1"/>
  <c r="I874" i="1"/>
  <c r="I859" i="1"/>
  <c r="I889" i="1"/>
  <c r="I815" i="1"/>
  <c r="I830" i="1"/>
  <c r="I845" i="1"/>
  <c r="I875" i="1"/>
  <c r="I860" i="1"/>
  <c r="I890" i="1"/>
  <c r="I816" i="1"/>
  <c r="I831" i="1"/>
  <c r="I846" i="1"/>
  <c r="I876" i="1"/>
  <c r="I861" i="1"/>
  <c r="I891" i="1"/>
  <c r="I817" i="1"/>
  <c r="I832" i="1"/>
  <c r="I847" i="1"/>
  <c r="I877" i="1"/>
  <c r="I862" i="1"/>
  <c r="I892" i="1"/>
  <c r="I818" i="1"/>
  <c r="I833" i="1"/>
  <c r="I848" i="1"/>
  <c r="I878" i="1"/>
  <c r="I863" i="1"/>
  <c r="I893" i="1"/>
  <c r="I819" i="1"/>
  <c r="I834" i="1"/>
  <c r="I849" i="1"/>
  <c r="I879" i="1"/>
  <c r="I864" i="1"/>
  <c r="I894" i="1"/>
  <c r="I820" i="1"/>
  <c r="I835" i="1"/>
  <c r="I850" i="1"/>
  <c r="I880" i="1"/>
  <c r="I865" i="1"/>
  <c r="I895" i="1"/>
  <c r="I997" i="1"/>
  <c r="I904" i="1"/>
  <c r="I919" i="1"/>
  <c r="I932" i="1"/>
  <c r="I943" i="1"/>
  <c r="I954" i="1"/>
  <c r="I1013" i="1"/>
  <c r="I967" i="1"/>
  <c r="I982" i="1"/>
  <c r="I998" i="1"/>
  <c r="I905" i="1"/>
  <c r="I920" i="1"/>
  <c r="I933" i="1"/>
  <c r="I944" i="1"/>
  <c r="I955" i="1"/>
  <c r="I1014" i="1"/>
  <c r="I968" i="1"/>
  <c r="I983" i="1"/>
  <c r="I999" i="1"/>
  <c r="I906" i="1"/>
  <c r="I921" i="1"/>
  <c r="I934" i="1"/>
  <c r="I945" i="1"/>
  <c r="I956" i="1"/>
  <c r="I1015" i="1"/>
  <c r="I969" i="1"/>
  <c r="I984" i="1"/>
  <c r="I1000" i="1"/>
  <c r="I907" i="1"/>
  <c r="I922" i="1"/>
  <c r="I935" i="1"/>
  <c r="I946" i="1"/>
  <c r="I957" i="1"/>
  <c r="I1016" i="1"/>
  <c r="I970" i="1"/>
  <c r="I985" i="1"/>
  <c r="I1001" i="1"/>
  <c r="I908" i="1"/>
  <c r="I923" i="1"/>
  <c r="I936" i="1"/>
  <c r="I947" i="1"/>
  <c r="I958" i="1"/>
  <c r="I1017" i="1"/>
  <c r="I971" i="1"/>
  <c r="I986" i="1"/>
  <c r="I1002" i="1"/>
  <c r="I909" i="1"/>
  <c r="I924" i="1"/>
  <c r="I1018" i="1"/>
  <c r="I972" i="1"/>
  <c r="I987" i="1"/>
  <c r="I1003" i="1"/>
  <c r="I910" i="1"/>
  <c r="I925" i="1"/>
  <c r="I1019" i="1"/>
  <c r="I973" i="1"/>
  <c r="I988" i="1"/>
  <c r="I1004" i="1"/>
  <c r="I1028" i="1"/>
  <c r="I1043" i="1"/>
  <c r="I1058" i="1"/>
  <c r="I1073" i="1"/>
  <c r="I1088" i="1"/>
  <c r="I1103" i="1"/>
  <c r="I1118" i="1"/>
  <c r="I1133" i="1"/>
  <c r="I1029" i="1"/>
  <c r="I1044" i="1"/>
  <c r="I1059" i="1"/>
  <c r="I1074" i="1"/>
  <c r="I1089" i="1"/>
  <c r="I1104" i="1"/>
  <c r="I1119" i="1"/>
  <c r="I1134" i="1"/>
  <c r="I1030" i="1"/>
  <c r="I1045" i="1"/>
  <c r="I1060" i="1"/>
  <c r="I1075" i="1"/>
  <c r="I1090" i="1"/>
  <c r="I1105" i="1"/>
  <c r="I1120" i="1"/>
  <c r="I1135" i="1"/>
  <c r="I1031" i="1"/>
  <c r="I1046" i="1"/>
  <c r="I1061" i="1"/>
  <c r="I1076" i="1"/>
  <c r="I1091" i="1"/>
  <c r="I1106" i="1"/>
  <c r="I1121" i="1"/>
  <c r="I1136" i="1"/>
  <c r="I1032" i="1"/>
  <c r="I1047" i="1"/>
  <c r="I1062" i="1"/>
  <c r="I1077" i="1"/>
  <c r="I1092" i="1"/>
  <c r="I1107" i="1"/>
  <c r="I1122" i="1"/>
  <c r="I1137" i="1"/>
  <c r="I1033" i="1"/>
  <c r="I1048" i="1"/>
  <c r="I1063" i="1"/>
  <c r="I1078" i="1"/>
  <c r="I1093" i="1"/>
  <c r="I1108" i="1"/>
  <c r="I1123" i="1"/>
  <c r="I1138" i="1"/>
  <c r="I1034" i="1"/>
  <c r="I1049" i="1"/>
  <c r="I1064" i="1"/>
  <c r="I1079" i="1"/>
  <c r="I1094" i="1"/>
  <c r="I1109" i="1"/>
  <c r="I1124" i="1"/>
  <c r="I1139" i="1"/>
  <c r="I1146" i="1"/>
  <c r="I1159" i="1"/>
  <c r="I1174" i="1"/>
  <c r="I1204" i="1"/>
  <c r="I1189" i="1"/>
  <c r="I1147" i="1"/>
  <c r="I1160" i="1"/>
  <c r="I1175" i="1"/>
  <c r="I1205" i="1"/>
  <c r="I1190" i="1"/>
  <c r="I1148" i="1"/>
  <c r="I1161" i="1"/>
  <c r="I1176" i="1"/>
  <c r="I1206" i="1"/>
  <c r="I1191" i="1"/>
  <c r="I1149" i="1"/>
  <c r="I1162" i="1"/>
  <c r="I1177" i="1"/>
  <c r="I1207" i="1"/>
  <c r="I1192" i="1"/>
  <c r="I1150" i="1"/>
  <c r="I1163" i="1"/>
  <c r="I1178" i="1"/>
  <c r="I1208" i="1"/>
  <c r="I1193" i="1"/>
  <c r="I1164" i="1"/>
  <c r="I1179" i="1"/>
  <c r="I1209" i="1"/>
  <c r="I1194" i="1"/>
  <c r="I1165" i="1"/>
  <c r="I1180" i="1"/>
  <c r="I1210" i="1"/>
  <c r="I1195" i="1"/>
  <c r="I1219" i="1"/>
  <c r="I1234" i="1"/>
  <c r="I1249" i="1"/>
  <c r="I1261" i="1"/>
  <c r="I1273" i="1"/>
  <c r="I1288" i="1"/>
  <c r="I1220" i="1"/>
  <c r="I1235" i="1"/>
  <c r="I1250" i="1"/>
  <c r="I1262" i="1"/>
  <c r="I1274" i="1"/>
  <c r="I1289" i="1"/>
  <c r="I1221" i="1"/>
  <c r="I1236" i="1"/>
  <c r="I1251" i="1"/>
  <c r="I1263" i="1"/>
  <c r="I1275" i="1"/>
  <c r="I1290" i="1"/>
  <c r="I1222" i="1"/>
  <c r="I1237" i="1"/>
  <c r="I1252" i="1"/>
  <c r="I1264" i="1"/>
  <c r="I1276" i="1"/>
  <c r="I1291" i="1"/>
  <c r="I1223" i="1"/>
  <c r="I1238" i="1"/>
  <c r="I1253" i="1"/>
  <c r="I1277" i="1"/>
  <c r="I1292" i="1"/>
  <c r="I1224" i="1"/>
  <c r="I1239" i="1"/>
  <c r="I1254" i="1"/>
  <c r="I1278" i="1"/>
  <c r="I1293" i="1"/>
  <c r="I1225" i="1"/>
  <c r="I1240" i="1"/>
  <c r="I1255" i="1"/>
  <c r="I1279" i="1"/>
  <c r="I1294" i="1"/>
  <c r="I1303" i="1"/>
  <c r="I1318" i="1"/>
  <c r="I1304" i="1"/>
  <c r="I1319" i="1"/>
  <c r="I1305" i="1"/>
  <c r="I1320" i="1"/>
  <c r="I1306" i="1"/>
  <c r="I1321" i="1"/>
  <c r="I1307" i="1"/>
  <c r="I1322" i="1"/>
  <c r="I1308" i="1"/>
  <c r="I1323" i="1"/>
  <c r="I1309" i="1"/>
  <c r="I1324" i="1"/>
  <c r="I1333" i="1"/>
  <c r="I1348" i="1"/>
  <c r="I1363" i="1"/>
  <c r="I1378" i="1"/>
  <c r="I1393" i="1"/>
  <c r="I1334" i="1"/>
  <c r="I1349" i="1"/>
  <c r="I1364" i="1"/>
  <c r="I1379" i="1"/>
  <c r="I1394" i="1"/>
  <c r="I1335" i="1"/>
  <c r="I1350" i="1"/>
  <c r="I1365" i="1"/>
  <c r="I1380" i="1"/>
  <c r="I1395" i="1"/>
  <c r="I1336" i="1"/>
  <c r="I1351" i="1"/>
  <c r="I1366" i="1"/>
  <c r="I1381" i="1"/>
  <c r="I1396" i="1"/>
  <c r="I1337" i="1"/>
  <c r="I1352" i="1"/>
  <c r="I1367" i="1"/>
  <c r="I1382" i="1"/>
  <c r="I1397" i="1"/>
  <c r="I1338" i="1"/>
  <c r="I1353" i="1"/>
  <c r="I1368" i="1"/>
  <c r="I1383" i="1"/>
  <c r="I1398" i="1"/>
  <c r="I1339" i="1"/>
  <c r="I1354" i="1"/>
  <c r="I1369" i="1"/>
  <c r="I1384" i="1"/>
  <c r="I1399" i="1"/>
  <c r="I1408" i="1"/>
  <c r="I1423" i="1"/>
  <c r="I1409" i="1"/>
  <c r="I1424" i="1"/>
  <c r="I1410" i="1"/>
  <c r="I1425" i="1"/>
  <c r="I1411" i="1"/>
  <c r="I1426" i="1"/>
  <c r="I1412" i="1"/>
  <c r="I1427" i="1"/>
  <c r="I1413" i="1"/>
  <c r="I1428" i="1"/>
  <c r="I1414" i="1"/>
  <c r="I1429" i="1"/>
  <c r="I2" i="1"/>
  <c r="I13" i="1"/>
  <c r="I22" i="1"/>
  <c r="I3" i="1"/>
  <c r="I14" i="1"/>
  <c r="I23" i="1"/>
  <c r="I4" i="1"/>
  <c r="I15" i="1"/>
  <c r="I24" i="1"/>
  <c r="I5" i="1"/>
  <c r="I16" i="1"/>
  <c r="I25" i="1"/>
  <c r="I6" i="1"/>
  <c r="I17" i="1"/>
  <c r="I26" i="1"/>
  <c r="I7" i="1"/>
  <c r="I27" i="1"/>
  <c r="I28" i="1"/>
  <c r="I29" i="1"/>
  <c r="I37" i="1"/>
  <c r="I52" i="1"/>
  <c r="I63" i="1"/>
  <c r="I78" i="1"/>
  <c r="I93" i="1"/>
  <c r="I108" i="1"/>
  <c r="I123" i="1"/>
  <c r="I134" i="1"/>
  <c r="I149" i="1"/>
  <c r="I164" i="1"/>
  <c r="I179" i="1"/>
  <c r="I194" i="1"/>
  <c r="I209" i="1"/>
  <c r="I224" i="1"/>
  <c r="I239" i="1"/>
  <c r="I254" i="1"/>
  <c r="I269" i="1"/>
  <c r="I284" i="1"/>
  <c r="I299" i="1"/>
  <c r="I38" i="1"/>
  <c r="I53" i="1"/>
  <c r="I64" i="1"/>
  <c r="I79" i="1"/>
  <c r="I94" i="1"/>
  <c r="I109" i="1"/>
  <c r="I124" i="1"/>
  <c r="I135" i="1"/>
  <c r="I150" i="1"/>
  <c r="I165" i="1"/>
  <c r="I180" i="1"/>
  <c r="I195" i="1"/>
  <c r="I210" i="1"/>
  <c r="I225" i="1"/>
  <c r="I240" i="1"/>
  <c r="I255" i="1"/>
  <c r="I270" i="1"/>
  <c r="I285" i="1"/>
  <c r="I300" i="1"/>
  <c r="I39" i="1"/>
  <c r="I54" i="1"/>
  <c r="I65" i="1"/>
  <c r="I80" i="1"/>
  <c r="I95" i="1"/>
  <c r="I110" i="1"/>
  <c r="I125" i="1"/>
  <c r="I136" i="1"/>
  <c r="I151" i="1"/>
  <c r="I166" i="1"/>
  <c r="I181" i="1"/>
  <c r="I196" i="1"/>
  <c r="I211" i="1"/>
  <c r="I226" i="1"/>
  <c r="I241" i="1"/>
  <c r="I256" i="1"/>
  <c r="I271" i="1"/>
  <c r="I286" i="1"/>
  <c r="I301" i="1"/>
  <c r="I40" i="1"/>
  <c r="I55" i="1"/>
  <c r="I66" i="1"/>
  <c r="I81" i="1"/>
  <c r="I96" i="1"/>
  <c r="I111" i="1"/>
  <c r="I126" i="1"/>
  <c r="I137" i="1"/>
  <c r="I152" i="1"/>
  <c r="I167" i="1"/>
  <c r="I182" i="1"/>
  <c r="I197" i="1"/>
  <c r="I212" i="1"/>
  <c r="I227" i="1"/>
  <c r="I242" i="1"/>
  <c r="I257" i="1"/>
  <c r="I272" i="1"/>
  <c r="I287" i="1"/>
  <c r="I302" i="1"/>
  <c r="I41" i="1"/>
  <c r="I56" i="1"/>
  <c r="I67" i="1"/>
  <c r="I82" i="1"/>
  <c r="I97" i="1"/>
  <c r="I112" i="1"/>
  <c r="I127" i="1"/>
  <c r="I138" i="1"/>
  <c r="I153" i="1"/>
  <c r="I168" i="1"/>
  <c r="I183" i="1"/>
  <c r="I198" i="1"/>
  <c r="I213" i="1"/>
  <c r="I228" i="1"/>
  <c r="I243" i="1"/>
  <c r="I258" i="1"/>
  <c r="I273" i="1"/>
  <c r="I288" i="1"/>
  <c r="I303" i="1"/>
  <c r="I42" i="1"/>
  <c r="I57" i="1"/>
  <c r="I68" i="1"/>
  <c r="I83" i="1"/>
  <c r="I98" i="1"/>
  <c r="I113" i="1"/>
  <c r="I128" i="1"/>
  <c r="I139" i="1"/>
  <c r="I154" i="1"/>
  <c r="I169" i="1"/>
  <c r="I184" i="1"/>
  <c r="I199" i="1"/>
  <c r="I214" i="1"/>
  <c r="I229" i="1"/>
  <c r="I244" i="1"/>
  <c r="I259" i="1"/>
  <c r="I274" i="1"/>
  <c r="I289" i="1"/>
  <c r="I43" i="1"/>
  <c r="I69" i="1"/>
  <c r="I84" i="1"/>
  <c r="I99" i="1"/>
  <c r="I114" i="1"/>
  <c r="I140" i="1"/>
  <c r="I155" i="1"/>
  <c r="I170" i="1"/>
  <c r="I185" i="1"/>
  <c r="I200" i="1"/>
  <c r="I215" i="1"/>
  <c r="I230" i="1"/>
  <c r="I245" i="1"/>
  <c r="I260" i="1"/>
  <c r="I275" i="1"/>
  <c r="I290" i="1"/>
  <c r="I44" i="1"/>
  <c r="I70" i="1"/>
  <c r="I85" i="1"/>
  <c r="I100" i="1"/>
  <c r="I115" i="1"/>
  <c r="I141" i="1"/>
  <c r="I156" i="1"/>
  <c r="I171" i="1"/>
  <c r="I186" i="1"/>
  <c r="I201" i="1"/>
  <c r="I216" i="1"/>
  <c r="I231" i="1"/>
  <c r="I246" i="1"/>
  <c r="I261" i="1"/>
  <c r="I276" i="1"/>
  <c r="I291" i="1"/>
  <c r="I308" i="1"/>
  <c r="I323" i="1"/>
  <c r="I309" i="1"/>
  <c r="I324" i="1"/>
  <c r="I310" i="1"/>
  <c r="I325" i="1"/>
  <c r="I311" i="1"/>
  <c r="I326" i="1"/>
  <c r="I312" i="1"/>
  <c r="I327" i="1"/>
  <c r="I313" i="1"/>
  <c r="I314" i="1"/>
  <c r="I315" i="1"/>
  <c r="I332" i="1"/>
  <c r="I344" i="1"/>
  <c r="I333" i="1"/>
  <c r="I345" i="1"/>
  <c r="I334" i="1"/>
  <c r="I346" i="1"/>
  <c r="I335" i="1"/>
  <c r="I347" i="1"/>
  <c r="I336" i="1"/>
  <c r="I348" i="1"/>
  <c r="I337" i="1"/>
  <c r="I349" i="1"/>
  <c r="I350" i="1"/>
  <c r="I351" i="1"/>
  <c r="I360" i="1"/>
  <c r="I369" i="1"/>
  <c r="I378" i="1"/>
  <c r="I390" i="1"/>
  <c r="I405" i="1"/>
  <c r="I420" i="1"/>
  <c r="I435" i="1"/>
  <c r="I450" i="1"/>
  <c r="I361" i="1"/>
  <c r="I370" i="1"/>
  <c r="I379" i="1"/>
  <c r="I391" i="1"/>
  <c r="I406" i="1"/>
  <c r="I421" i="1"/>
  <c r="I436" i="1"/>
  <c r="I451" i="1"/>
  <c r="I362" i="1"/>
  <c r="I371" i="1"/>
  <c r="I380" i="1"/>
  <c r="I392" i="1"/>
  <c r="I407" i="1"/>
  <c r="I422" i="1"/>
  <c r="I437" i="1"/>
  <c r="I452" i="1"/>
  <c r="I363" i="1"/>
  <c r="I372" i="1"/>
  <c r="I381" i="1"/>
  <c r="I393" i="1"/>
  <c r="I408" i="1"/>
  <c r="I423" i="1"/>
  <c r="I438" i="1"/>
  <c r="I453" i="1"/>
  <c r="I364" i="1"/>
  <c r="I373" i="1"/>
  <c r="I382" i="1"/>
  <c r="I394" i="1"/>
  <c r="I409" i="1"/>
  <c r="I424" i="1"/>
  <c r="I439" i="1"/>
  <c r="I454" i="1"/>
  <c r="I383" i="1"/>
  <c r="I395" i="1"/>
  <c r="I410" i="1"/>
  <c r="I425" i="1"/>
  <c r="I440" i="1"/>
  <c r="I455" i="1"/>
  <c r="I396" i="1"/>
  <c r="I411" i="1"/>
  <c r="I426" i="1"/>
  <c r="I441" i="1"/>
  <c r="I456" i="1"/>
  <c r="I397" i="1"/>
  <c r="I412" i="1"/>
  <c r="I427" i="1"/>
  <c r="I442" i="1"/>
  <c r="I457" i="1"/>
  <c r="I465" i="1"/>
  <c r="I476" i="1"/>
  <c r="I466" i="1"/>
  <c r="I477" i="1"/>
  <c r="I467" i="1"/>
  <c r="I478" i="1"/>
  <c r="I468" i="1"/>
  <c r="I479" i="1"/>
  <c r="I469" i="1"/>
  <c r="I480" i="1"/>
  <c r="I470" i="1"/>
  <c r="I481" i="1"/>
  <c r="I482" i="1"/>
  <c r="I483" i="1"/>
  <c r="I491" i="1"/>
  <c r="I506" i="1"/>
  <c r="I517" i="1"/>
  <c r="I529" i="1"/>
  <c r="I544" i="1"/>
  <c r="I559" i="1"/>
  <c r="I575" i="1"/>
  <c r="I590" i="1"/>
  <c r="I606" i="1"/>
  <c r="I621" i="1"/>
  <c r="I632" i="1"/>
  <c r="I647" i="1"/>
  <c r="I662" i="1"/>
  <c r="I677" i="1"/>
  <c r="I692" i="1"/>
  <c r="I707" i="1"/>
  <c r="I722" i="1"/>
  <c r="I737" i="1"/>
  <c r="I752" i="1"/>
  <c r="I767" i="1"/>
  <c r="I782" i="1"/>
  <c r="I797" i="1"/>
  <c r="I492" i="1"/>
  <c r="I507" i="1"/>
  <c r="I518" i="1"/>
  <c r="I530" i="1"/>
  <c r="I545" i="1"/>
  <c r="I560" i="1"/>
  <c r="I576" i="1"/>
  <c r="I591" i="1"/>
  <c r="I607" i="1"/>
  <c r="I622" i="1"/>
  <c r="I633" i="1"/>
  <c r="I648" i="1"/>
  <c r="I663" i="1"/>
  <c r="I678" i="1"/>
  <c r="I693" i="1"/>
  <c r="I708" i="1"/>
  <c r="I723" i="1"/>
  <c r="I738" i="1"/>
  <c r="I753" i="1"/>
  <c r="I768" i="1"/>
  <c r="I783" i="1"/>
  <c r="I798" i="1"/>
  <c r="I493" i="1"/>
  <c r="I508" i="1"/>
  <c r="I519" i="1"/>
  <c r="I531" i="1"/>
  <c r="I546" i="1"/>
  <c r="I561" i="1"/>
  <c r="I577" i="1"/>
  <c r="I592" i="1"/>
  <c r="I608" i="1"/>
  <c r="I623" i="1"/>
  <c r="I634" i="1"/>
  <c r="I649" i="1"/>
  <c r="I664" i="1"/>
  <c r="I679" i="1"/>
  <c r="I694" i="1"/>
  <c r="I709" i="1"/>
  <c r="I724" i="1"/>
  <c r="I739" i="1"/>
  <c r="I754" i="1"/>
  <c r="I769" i="1"/>
  <c r="I784" i="1"/>
  <c r="I799" i="1"/>
  <c r="I494" i="1"/>
  <c r="I509" i="1"/>
  <c r="I520" i="1"/>
  <c r="I532" i="1"/>
  <c r="I547" i="1"/>
  <c r="I562" i="1"/>
  <c r="I578" i="1"/>
  <c r="I593" i="1"/>
  <c r="I609" i="1"/>
  <c r="I624" i="1"/>
  <c r="I635" i="1"/>
  <c r="I650" i="1"/>
  <c r="I665" i="1"/>
  <c r="I680" i="1"/>
  <c r="I695" i="1"/>
  <c r="I710" i="1"/>
  <c r="I725" i="1"/>
  <c r="I740" i="1"/>
  <c r="I755" i="1"/>
  <c r="I770" i="1"/>
  <c r="I785" i="1"/>
  <c r="I800" i="1"/>
  <c r="I495" i="1"/>
  <c r="I510" i="1"/>
  <c r="I521" i="1"/>
  <c r="I533" i="1"/>
  <c r="I548" i="1"/>
  <c r="I563" i="1"/>
  <c r="I579" i="1"/>
  <c r="I594" i="1"/>
  <c r="I610" i="1"/>
  <c r="I625" i="1"/>
  <c r="I636" i="1"/>
  <c r="I651" i="1"/>
  <c r="I666" i="1"/>
  <c r="I681" i="1"/>
  <c r="I696" i="1"/>
  <c r="I711" i="1"/>
  <c r="I726" i="1"/>
  <c r="I741" i="1"/>
  <c r="I756" i="1"/>
  <c r="I771" i="1"/>
  <c r="I786" i="1"/>
  <c r="I801" i="1"/>
  <c r="I496" i="1"/>
  <c r="I511" i="1"/>
  <c r="I522" i="1"/>
  <c r="I534" i="1"/>
  <c r="I549" i="1"/>
  <c r="I564" i="1"/>
  <c r="I580" i="1"/>
  <c r="I595" i="1"/>
  <c r="I611" i="1"/>
  <c r="I626" i="1"/>
  <c r="I637" i="1"/>
  <c r="I652" i="1"/>
  <c r="I667" i="1"/>
  <c r="I682" i="1"/>
  <c r="I697" i="1"/>
  <c r="I712" i="1"/>
  <c r="I727" i="1"/>
  <c r="I742" i="1"/>
  <c r="I757" i="1"/>
  <c r="I772" i="1"/>
  <c r="I787" i="1"/>
  <c r="I497" i="1"/>
  <c r="I535" i="1"/>
  <c r="I550" i="1"/>
  <c r="I565" i="1"/>
  <c r="I581" i="1"/>
  <c r="I596" i="1"/>
  <c r="I612" i="1"/>
  <c r="I638" i="1"/>
  <c r="I653" i="1"/>
  <c r="I668" i="1"/>
  <c r="I683" i="1"/>
  <c r="I698" i="1"/>
  <c r="I713" i="1"/>
  <c r="I728" i="1"/>
  <c r="I743" i="1"/>
  <c r="I758" i="1"/>
  <c r="I773" i="1"/>
  <c r="I788" i="1"/>
  <c r="I498" i="1"/>
  <c r="I536" i="1"/>
  <c r="I551" i="1"/>
  <c r="I566" i="1"/>
  <c r="I582" i="1"/>
  <c r="I597" i="1"/>
  <c r="I613" i="1"/>
  <c r="I639" i="1"/>
  <c r="I654" i="1"/>
  <c r="I669" i="1"/>
  <c r="I684" i="1"/>
  <c r="I699" i="1"/>
  <c r="I714" i="1"/>
  <c r="I729" i="1"/>
  <c r="I744" i="1"/>
  <c r="I759" i="1"/>
  <c r="I774" i="1"/>
  <c r="I789" i="1"/>
  <c r="I806" i="1"/>
  <c r="I821" i="1"/>
  <c r="I836" i="1"/>
  <c r="I866" i="1"/>
  <c r="I851" i="1"/>
  <c r="I881" i="1"/>
  <c r="I807" i="1"/>
  <c r="I822" i="1"/>
  <c r="I837" i="1"/>
  <c r="I867" i="1"/>
  <c r="I852" i="1"/>
  <c r="I882" i="1"/>
  <c r="I808" i="1"/>
  <c r="I823" i="1"/>
  <c r="I838" i="1"/>
  <c r="I868" i="1"/>
  <c r="I853" i="1"/>
  <c r="I883" i="1"/>
  <c r="I809" i="1"/>
  <c r="I824" i="1"/>
  <c r="I839" i="1"/>
  <c r="I869" i="1"/>
  <c r="I854" i="1"/>
  <c r="I884" i="1"/>
  <c r="I810" i="1"/>
  <c r="I825" i="1"/>
  <c r="I840" i="1"/>
  <c r="I870" i="1"/>
  <c r="I855" i="1"/>
  <c r="I885" i="1"/>
  <c r="I811" i="1"/>
  <c r="I826" i="1"/>
  <c r="I841" i="1"/>
  <c r="I871" i="1"/>
  <c r="I856" i="1"/>
  <c r="I886" i="1"/>
  <c r="I812" i="1"/>
  <c r="I827" i="1"/>
  <c r="I842" i="1"/>
  <c r="I872" i="1"/>
  <c r="I857" i="1"/>
  <c r="I887" i="1"/>
  <c r="I813" i="1"/>
  <c r="I828" i="1"/>
  <c r="I843" i="1"/>
  <c r="I873" i="1"/>
  <c r="I858" i="1"/>
  <c r="I888" i="1"/>
  <c r="I896" i="1"/>
  <c r="I911" i="1"/>
  <c r="I926" i="1"/>
  <c r="I937" i="1"/>
  <c r="I948" i="1"/>
  <c r="I1005" i="1"/>
  <c r="I959" i="1"/>
  <c r="I974" i="1"/>
  <c r="I989" i="1"/>
  <c r="I897" i="1"/>
  <c r="I912" i="1"/>
  <c r="I927" i="1"/>
  <c r="I938" i="1"/>
  <c r="I949" i="1"/>
  <c r="I1006" i="1"/>
  <c r="I960" i="1"/>
  <c r="I975" i="1"/>
  <c r="I990" i="1"/>
  <c r="I898" i="1"/>
  <c r="I913" i="1"/>
  <c r="I928" i="1"/>
  <c r="I939" i="1"/>
  <c r="I950" i="1"/>
  <c r="I1007" i="1"/>
  <c r="I961" i="1"/>
  <c r="I976" i="1"/>
  <c r="I991" i="1"/>
  <c r="I899" i="1"/>
  <c r="I914" i="1"/>
  <c r="I929" i="1"/>
  <c r="I940" i="1"/>
  <c r="I951" i="1"/>
  <c r="I1008" i="1"/>
  <c r="I962" i="1"/>
  <c r="I977" i="1"/>
  <c r="I992" i="1"/>
  <c r="I900" i="1"/>
  <c r="I915" i="1"/>
  <c r="I930" i="1"/>
  <c r="I941" i="1"/>
  <c r="I952" i="1"/>
  <c r="I1009" i="1"/>
  <c r="I963" i="1"/>
  <c r="I978" i="1"/>
  <c r="I993" i="1"/>
  <c r="I901" i="1"/>
  <c r="I916" i="1"/>
  <c r="I931" i="1"/>
  <c r="I942" i="1"/>
  <c r="I953" i="1"/>
  <c r="I1010" i="1"/>
  <c r="I964" i="1"/>
  <c r="I979" i="1"/>
  <c r="I994" i="1"/>
  <c r="I902" i="1"/>
  <c r="I917" i="1"/>
  <c r="I1011" i="1"/>
  <c r="I965" i="1"/>
  <c r="I980" i="1"/>
  <c r="I995" i="1"/>
  <c r="I903" i="1"/>
  <c r="I918" i="1"/>
  <c r="I1012" i="1"/>
  <c r="I966" i="1"/>
  <c r="I981" i="1"/>
  <c r="I996" i="1"/>
  <c r="I1020" i="1"/>
  <c r="I1035" i="1"/>
  <c r="I1050" i="1"/>
  <c r="I1065" i="1"/>
  <c r="I1080" i="1"/>
  <c r="I1095" i="1"/>
  <c r="I1110" i="1"/>
  <c r="I1125" i="1"/>
  <c r="I1021" i="1"/>
  <c r="I1036" i="1"/>
  <c r="I1051" i="1"/>
  <c r="I1066" i="1"/>
  <c r="I1081" i="1"/>
  <c r="I1096" i="1"/>
  <c r="I1111" i="1"/>
  <c r="I1126" i="1"/>
  <c r="I1022" i="1"/>
  <c r="I1037" i="1"/>
  <c r="I1052" i="1"/>
  <c r="I1067" i="1"/>
  <c r="I1082" i="1"/>
  <c r="I1097" i="1"/>
  <c r="I1112" i="1"/>
  <c r="I1127" i="1"/>
  <c r="I1023" i="1"/>
  <c r="I1038" i="1"/>
  <c r="I1053" i="1"/>
  <c r="I1068" i="1"/>
  <c r="I1083" i="1"/>
  <c r="I1098" i="1"/>
  <c r="I1113" i="1"/>
  <c r="I1128" i="1"/>
  <c r="I1024" i="1"/>
  <c r="I1039" i="1"/>
  <c r="I1054" i="1"/>
  <c r="I1069" i="1"/>
  <c r="I1084" i="1"/>
  <c r="I1099" i="1"/>
  <c r="I1114" i="1"/>
  <c r="I1129" i="1"/>
  <c r="I1025" i="1"/>
  <c r="I1040" i="1"/>
  <c r="I1055" i="1"/>
  <c r="I1070" i="1"/>
  <c r="I1085" i="1"/>
  <c r="I1100" i="1"/>
  <c r="I1115" i="1"/>
  <c r="I1130" i="1"/>
  <c r="I1026" i="1"/>
  <c r="I1041" i="1"/>
  <c r="I1056" i="1"/>
  <c r="I1071" i="1"/>
  <c r="I1086" i="1"/>
  <c r="I1101" i="1"/>
  <c r="I1116" i="1"/>
  <c r="I1131" i="1"/>
  <c r="I1027" i="1"/>
  <c r="I1042" i="1"/>
  <c r="I1057" i="1"/>
  <c r="I1072" i="1"/>
  <c r="I1087" i="1"/>
  <c r="I1102" i="1"/>
  <c r="I1117" i="1"/>
  <c r="I1132" i="1"/>
  <c r="I1140" i="1"/>
  <c r="I1151" i="1"/>
  <c r="I1166" i="1"/>
  <c r="I1196" i="1"/>
  <c r="I1181" i="1"/>
  <c r="I1141" i="1"/>
  <c r="I1152" i="1"/>
  <c r="I1167" i="1"/>
  <c r="I1197" i="1"/>
  <c r="I1182" i="1"/>
  <c r="I1142" i="1"/>
  <c r="I1153" i="1"/>
  <c r="I1168" i="1"/>
  <c r="I1198" i="1"/>
  <c r="I1183" i="1"/>
  <c r="I1143" i="1"/>
  <c r="I1154" i="1"/>
  <c r="I1169" i="1"/>
  <c r="I1199" i="1"/>
  <c r="I1184" i="1"/>
  <c r="I1144" i="1"/>
  <c r="I1155" i="1"/>
  <c r="I1170" i="1"/>
  <c r="I1200" i="1"/>
  <c r="I1185" i="1"/>
  <c r="I1145" i="1"/>
  <c r="I1156" i="1"/>
  <c r="I1171" i="1"/>
  <c r="I1201" i="1"/>
  <c r="I1186" i="1"/>
  <c r="I1157" i="1"/>
  <c r="I1172" i="1"/>
  <c r="I1202" i="1"/>
  <c r="I1187" i="1"/>
  <c r="I1158" i="1"/>
  <c r="I1173" i="1"/>
  <c r="I1203" i="1"/>
  <c r="I1188" i="1"/>
  <c r="I1211" i="1"/>
  <c r="I1226" i="1"/>
  <c r="I1241" i="1"/>
  <c r="I1256" i="1"/>
  <c r="I1265" i="1"/>
  <c r="I1280" i="1"/>
  <c r="I1212" i="1"/>
  <c r="I1227" i="1"/>
  <c r="I1242" i="1"/>
  <c r="I1257" i="1"/>
  <c r="I1266" i="1"/>
  <c r="I1281" i="1"/>
  <c r="I1213" i="1"/>
  <c r="I1228" i="1"/>
  <c r="I1243" i="1"/>
  <c r="I1258" i="1"/>
  <c r="I1267" i="1"/>
  <c r="I1282" i="1"/>
  <c r="I1214" i="1"/>
  <c r="I1229" i="1"/>
  <c r="I1244" i="1"/>
  <c r="I1259" i="1"/>
  <c r="I1268" i="1"/>
  <c r="I1283" i="1"/>
  <c r="I1215" i="1"/>
  <c r="I1230" i="1"/>
  <c r="I1245" i="1"/>
  <c r="I1260" i="1"/>
  <c r="I1269" i="1"/>
  <c r="I1284" i="1"/>
  <c r="I1216" i="1"/>
  <c r="I1231" i="1"/>
  <c r="I1246" i="1"/>
  <c r="I1270" i="1"/>
  <c r="I1285" i="1"/>
  <c r="I1217" i="1"/>
  <c r="I1232" i="1"/>
  <c r="I1247" i="1"/>
  <c r="I1271" i="1"/>
  <c r="I1286" i="1"/>
  <c r="I1218" i="1"/>
  <c r="I1233" i="1"/>
  <c r="I1248" i="1"/>
  <c r="I1272" i="1"/>
  <c r="I1287" i="1"/>
  <c r="I1295" i="1"/>
  <c r="I1310" i="1"/>
  <c r="I1296" i="1"/>
  <c r="I1311" i="1"/>
  <c r="I1297" i="1"/>
  <c r="I1312" i="1"/>
  <c r="I1298" i="1"/>
  <c r="I1313" i="1"/>
  <c r="I1299" i="1"/>
  <c r="I1314" i="1"/>
  <c r="I1300" i="1"/>
  <c r="I1315" i="1"/>
  <c r="I1301" i="1"/>
  <c r="I1316" i="1"/>
  <c r="I1302" i="1"/>
  <c r="I1317" i="1"/>
  <c r="I1325" i="1"/>
  <c r="I1340" i="1"/>
  <c r="I1355" i="1"/>
  <c r="I1370" i="1"/>
  <c r="I1385" i="1"/>
  <c r="I1326" i="1"/>
  <c r="I1341" i="1"/>
  <c r="I1356" i="1"/>
  <c r="I1371" i="1"/>
  <c r="I1386" i="1"/>
  <c r="I1327" i="1"/>
  <c r="I1342" i="1"/>
  <c r="I1357" i="1"/>
  <c r="I1372" i="1"/>
  <c r="I1387" i="1"/>
  <c r="I1328" i="1"/>
  <c r="I1343" i="1"/>
  <c r="I1358" i="1"/>
  <c r="I1373" i="1"/>
  <c r="I1388" i="1"/>
  <c r="I1329" i="1"/>
  <c r="I1344" i="1"/>
  <c r="I1359" i="1"/>
  <c r="I1374" i="1"/>
  <c r="I1389" i="1"/>
  <c r="I1330" i="1"/>
  <c r="I1345" i="1"/>
  <c r="I1360" i="1"/>
  <c r="I1375" i="1"/>
  <c r="I1390" i="1"/>
  <c r="I1331" i="1"/>
  <c r="I1346" i="1"/>
  <c r="I1361" i="1"/>
  <c r="I1376" i="1"/>
  <c r="I1391" i="1"/>
  <c r="I1332" i="1"/>
  <c r="I1347" i="1"/>
  <c r="I1362" i="1"/>
  <c r="I1377" i="1"/>
  <c r="I1392" i="1"/>
  <c r="I1400" i="1"/>
  <c r="I1415" i="1"/>
  <c r="I1401" i="1"/>
  <c r="I1416" i="1"/>
  <c r="I1402" i="1"/>
  <c r="I1417" i="1"/>
  <c r="I1403" i="1"/>
  <c r="I1418" i="1"/>
  <c r="I1404" i="1"/>
  <c r="I1419" i="1"/>
  <c r="I1405" i="1"/>
  <c r="I1420" i="1"/>
  <c r="I1406" i="1"/>
  <c r="I1421" i="1"/>
  <c r="I1407" i="1"/>
  <c r="I1422" i="1"/>
</calcChain>
</file>

<file path=xl/sharedStrings.xml><?xml version="1.0" encoding="utf-8"?>
<sst xmlns="http://schemas.openxmlformats.org/spreadsheetml/2006/main" count="6057" uniqueCount="308">
  <si>
    <t>productline</t>
  </si>
  <si>
    <t>remark</t>
  </si>
  <si>
    <t>id</t>
  </si>
  <si>
    <t>en</t>
  </si>
  <si>
    <t>SudoPress 1932 (AFP101) 9,6V (battery)</t>
  </si>
  <si>
    <t>SudoPress 2432 Presskid 12V (battery)</t>
  </si>
  <si>
    <t>SudoPress 3263 12V (ACO201) 14,4V (battery)</t>
  </si>
  <si>
    <t>M-MACHMINI 18V (battery)</t>
  </si>
  <si>
    <t>M-BA00 12V (battery)</t>
  </si>
  <si>
    <t>Presskid 12V</t>
  </si>
  <si>
    <t>ACO102 12V (battery)</t>
  </si>
  <si>
    <t>AFP101 9,6V (battery)</t>
  </si>
  <si>
    <t xml:space="preserve">ECO1 Pressboy </t>
  </si>
  <si>
    <t>ECO201</t>
  </si>
  <si>
    <t>ECO202</t>
  </si>
  <si>
    <t xml:space="preserve">EFP2 </t>
  </si>
  <si>
    <t xml:space="preserve">EFP201 </t>
  </si>
  <si>
    <t xml:space="preserve">EFP202 </t>
  </si>
  <si>
    <t>ACO1 Pressboy 12V (battery)</t>
  </si>
  <si>
    <t>ACO201 14,4V (battery)</t>
  </si>
  <si>
    <t>ACO202 18V (battery)</t>
  </si>
  <si>
    <t>ACO202XL 18V (battery)</t>
  </si>
  <si>
    <t>AFP201 12V (battery)</t>
  </si>
  <si>
    <t>AFP202 14,4V/18V (battery)</t>
  </si>
  <si>
    <t>ACO3 Pressmax 12V (battery)</t>
  </si>
  <si>
    <t xml:space="preserve">ECO3 Pressmax </t>
  </si>
  <si>
    <t xml:space="preserve">ECO301 </t>
  </si>
  <si>
    <t>MAP2L `Pressmini` 18V (battery)</t>
  </si>
  <si>
    <t>MAP1 `Pressmini` 9,6V (battery)</t>
  </si>
  <si>
    <t>UAP3L 18V (battery)</t>
  </si>
  <si>
    <t>UAP2 12V (battery)</t>
  </si>
  <si>
    <t xml:space="preserve">UNP2 </t>
  </si>
  <si>
    <t>UP75 12V (battery)</t>
  </si>
  <si>
    <t>UAP4L 18V (battery)</t>
  </si>
  <si>
    <t>UAP4 12V (battery)</t>
  </si>
  <si>
    <t>Typ 1 (EFP1)</t>
  </si>
  <si>
    <t>Typ 2 (EFP2)</t>
  </si>
  <si>
    <t>Typ 5</t>
  </si>
  <si>
    <t>Typ 5A</t>
  </si>
  <si>
    <t>Mini-Press ACC 12V (battery)</t>
  </si>
  <si>
    <t>Powerpress</t>
  </si>
  <si>
    <t xml:space="preserve">Powerpress ACC </t>
  </si>
  <si>
    <t xml:space="preserve">Powerpress SE </t>
  </si>
  <si>
    <t>Battery-Press 12V (battery)</t>
  </si>
  <si>
    <t>Battery-Press ACC 12V (battery)</t>
  </si>
  <si>
    <t xml:space="preserve">RP 10-S </t>
  </si>
  <si>
    <t xml:space="preserve">RP 300 </t>
  </si>
  <si>
    <t>RP 300-B 12V (battery)</t>
  </si>
  <si>
    <t>RP 10-B 12V (battery)</t>
  </si>
  <si>
    <t>RP 330-B 18V (battery)</t>
  </si>
  <si>
    <t>RP 330-C</t>
  </si>
  <si>
    <t>RP 340-B 18V (battery)</t>
  </si>
  <si>
    <t>RP 340-C</t>
  </si>
  <si>
    <t>Multi- Press Mini ACC 12V (battery)</t>
  </si>
  <si>
    <t>Uni-Press ACC (battery)</t>
  </si>
  <si>
    <t>Uni-Press</t>
  </si>
  <si>
    <t>MultiPress ACC 12V (battery)</t>
  </si>
  <si>
    <t>MultiPress 12V (battery)</t>
  </si>
  <si>
    <t>Romax Compact 12V (battery)</t>
  </si>
  <si>
    <t>Romax Pressliner 12V (battery)</t>
  </si>
  <si>
    <t>Romax Pressliner ECO 12V (battery)</t>
  </si>
  <si>
    <t xml:space="preserve">Romax AC ECO </t>
  </si>
  <si>
    <t>Romax 3000 18V (battery)</t>
  </si>
  <si>
    <t xml:space="preserve">PT2-EH </t>
  </si>
  <si>
    <t xml:space="preserve">PT3-EH </t>
  </si>
  <si>
    <t>Pressgun 4E 18V (battery)</t>
  </si>
  <si>
    <t>Pressgun 4B (battery)</t>
  </si>
  <si>
    <t>Pressgun 5 18V (battery)</t>
  </si>
  <si>
    <t>Viper P20 14,4V (battery)</t>
  </si>
  <si>
    <t>Viper P21 18V (battery)</t>
  </si>
  <si>
    <t>Presskid 12V (battery)</t>
  </si>
  <si>
    <t xml:space="preserve">ECO201 </t>
  </si>
  <si>
    <t>AFP202 14,4V/ 18V (battery)</t>
  </si>
  <si>
    <t>ECO3 Pressmax</t>
  </si>
  <si>
    <t>M18 HPT-202C</t>
  </si>
  <si>
    <t>M12 HPT-202C</t>
  </si>
  <si>
    <t>Typ 3</t>
  </si>
  <si>
    <t>Typ 6</t>
  </si>
  <si>
    <t>ACO203 18V (battery)</t>
  </si>
  <si>
    <t>ECO203</t>
  </si>
  <si>
    <t>ACO203 18V (battery) (BT)</t>
  </si>
  <si>
    <t>UP110 18V (accu)</t>
  </si>
  <si>
    <t>MAP2L19 `Pressmini` 18V (battery)</t>
  </si>
  <si>
    <t>ACO203XL (BT) 18V (battery)</t>
  </si>
  <si>
    <t>Romax 4000 18V (battery)</t>
  </si>
  <si>
    <t>Powerpress XL ACC</t>
  </si>
  <si>
    <t>Hilti  NPR 019 IE-A22</t>
  </si>
  <si>
    <t>Hilti  NPR 032 IE-A22</t>
  </si>
  <si>
    <t>ACO103 12V (battery)</t>
  </si>
  <si>
    <t>Mini-Press 22V ACC</t>
  </si>
  <si>
    <t>Mini-Press S 22V ACC</t>
  </si>
  <si>
    <t>Comap</t>
  </si>
  <si>
    <t>Henco</t>
  </si>
  <si>
    <t>Novopress</t>
  </si>
  <si>
    <t>Klauke</t>
  </si>
  <si>
    <t>Nussbaum</t>
  </si>
  <si>
    <t>Rems</t>
  </si>
  <si>
    <t>Ridgid</t>
  </si>
  <si>
    <t>Roller</t>
  </si>
  <si>
    <t>Rothenberger</t>
  </si>
  <si>
    <t>Viega</t>
  </si>
  <si>
    <t>Virax</t>
  </si>
  <si>
    <t>Geberit Mapress</t>
  </si>
  <si>
    <t>Uponor</t>
  </si>
  <si>
    <t>Milwaukee</t>
  </si>
  <si>
    <t>Hilti</t>
  </si>
  <si>
    <t>Use Novopress Presskid M-profile press jaw (with inserts).</t>
  </si>
  <si>
    <t>Use Novopress M-profile press jaw PB2 or (Snap-on) M-profile sling HP35 in combination with adapter ZB201/ZB203. Don't use HP slings for copper</t>
  </si>
  <si>
    <t>Use Novopress (Snap-on) M-profile sling in combination with adapter ZB201/ZB203 or Novopress (Snap-on) M-profile sling HP in combination with adapter ZB203. Don't use HP slings for copper</t>
  </si>
  <si>
    <t>Use Novopress M-profile sling ACO401/403: HP401. Don't use HP slings for copper</t>
  </si>
  <si>
    <t>Use Novopress M-profile press jaw PB3, Novopress M-profile sling HP in combination with adapter ZB302/ZB303 or Novopress (Snap-on) M-profile sling HP in combination with adapter ZB303.</t>
  </si>
  <si>
    <t>Use Novopress M-profile sling in combination with adapter ZB302/ZB303, Novopress sling HP M-profile in combination with adapter ZB302 or Novopress (snap-on) M-profile sling and HP-Snap-on M-profile sling in combination with adapter ZB303.</t>
  </si>
  <si>
    <t>Use Novopress M-profile sling in combination with 2 adapters ZB321 &amp; ZB322 or ZB323 &amp; ZB324 or Novopress (snap-on) M-profile sling in combination with 2 adapters ZB323 &amp; ZB324. Belangrijk: pressen or afin combination withing 108 gebeurt in 2 stappen.</t>
  </si>
  <si>
    <t>Use Novopress M-profile sling 66,7 mm (gemarkeerd als 67) in combination with adapter ZB302 or Novopress (snap-on) M-profile sling 66,7 in combination with adapter ZB323.</t>
  </si>
  <si>
    <t>Use Novopress M-profile sling in combination with adapter ZB321 or ZB323 or Snap-on M-profile sling in combination with adapter ZB323.</t>
  </si>
  <si>
    <t>Use Novopress M-profile sling HCP.</t>
  </si>
  <si>
    <t>Use Klauke Mini press jaw KSP3.</t>
  </si>
  <si>
    <t>Use Klauke Mini press jaw KSP3 marked with 'VSH only'.</t>
  </si>
  <si>
    <t>Use Klauke press jaw KSP3.</t>
  </si>
  <si>
    <t>Use Klauke sling KSP3 (new model without inserts, old model with inserts)</t>
  </si>
  <si>
    <t>Use Klauke sling and adapter LP (KSP3).</t>
  </si>
  <si>
    <t>Use Klauke sling and adapter (KSP3).</t>
  </si>
  <si>
    <t>Use Klauke sling HP (KSP3).</t>
  </si>
  <si>
    <t>Use Rems Mini M-profile press jaw.</t>
  </si>
  <si>
    <t>Use Rems Mini M-profile press jaw (only allowed with markings from '108' (1st quarter 2008), '208' (2nd quarter 2008) or later).</t>
  </si>
  <si>
    <t>Use Rems M-profile press jaw 4G (only allowed with markings from '108' (1st quarter 2008), '208' (2nd quarter 2008) or later).</t>
  </si>
  <si>
    <t>Use Rems M-profile press jaw 4G.</t>
  </si>
  <si>
    <t>Use Rems M-profile press jaw 4G or Rems M-profile press sling PR3-S.</t>
  </si>
  <si>
    <t>Use Roller Mini M-profile press jaw.</t>
  </si>
  <si>
    <t>Use Roller Mini M-profile press jaw (only allowed with markings from '108' (1st quarter 2008), '208' (2nd quarter 2008) or later).</t>
  </si>
  <si>
    <t>Use Roller M-profile press jaw 4G.</t>
  </si>
  <si>
    <t>Use Roller M-profile press jaw 4G (only allowed with markings from '108' (1st quarter 2008), '208' (2nd quarter 2008) or later).</t>
  </si>
  <si>
    <t>Use Romax Compact Mini M-profile press jaw.</t>
  </si>
  <si>
    <t>Use only the new type of Rothenberger (with red dot and polished pressprofile).</t>
  </si>
  <si>
    <t>Use only the new type M-profile of Rothenberger (with a circle around the dimension).</t>
  </si>
  <si>
    <t>Use Virax M-profile press jaw.</t>
  </si>
  <si>
    <t>Use Sudopress jaws in combination with press inserts gemarkeerd RYW or COMAP IX</t>
  </si>
  <si>
    <t>Use SudoPress press jaws in combination with press inserts M or Novopress PB1 press jaw (AFP101/ACO102)</t>
  </si>
  <si>
    <t>Use only with Novopress press jaw or Klauke press jaw (KSP3)</t>
  </si>
  <si>
    <t>Use only with Novopress press jaw M-profile or special Klauke press jaw SB35MS</t>
  </si>
  <si>
    <t>Use only with Novopress slings/adapter M-profile or Klauke sling KSP3 in combination with adapter SBK4254</t>
  </si>
  <si>
    <t>Use only with Novopress press jaw or slings/adapter M-profile</t>
  </si>
  <si>
    <t>Use Novopress (snap-on) M-profile sling HP in combination with adapter ZB201/ZB203. Don't use HP slings for copper.</t>
  </si>
  <si>
    <t>Use Novopress (snap-on) M-profile sling HP in combination with adapter ZB203. Don't use HP slings for copper.</t>
  </si>
  <si>
    <t>Use Novopress M-profile sling HP in combination with adapter ZB302/303 or Novopress (snap-on) M-profile sling in combination with adapter ZB303. Don't use HP slings for copper.</t>
  </si>
  <si>
    <t>Use Novopress M-profile sling HP in combination with adapter ZB302 or Novopress (snap-on) M-profile sling in combination with adapter ZB303. Don't use HP slings for copper.</t>
  </si>
  <si>
    <t>Use Novopress (snap-on) M-profile sling in combination with adapter ZB201/ZB203.</t>
  </si>
  <si>
    <t>Use Klauke sling KSP3 alleen voor XPress Sprinkler RVS.</t>
  </si>
  <si>
    <t>Use Novopress M-profile sling in combination with adapter ZB302/ZB303 or Novopress (snap-on) M-profile sling in combination with adapter ZB303.</t>
  </si>
  <si>
    <t>Use Novopress M-profile sling in combination with adapter ZB302 or Novopress (snap-on) M-profile sling in combination with adapter ZB323.</t>
  </si>
  <si>
    <t>Use Novopress M-profile sling in combination with adapter ZB321 or ZB323 or Novopress (snap-on) M-profile sling in combination with adapter ZB323.</t>
  </si>
  <si>
    <t>Use Novopress M-profile sling with 2 adapters ZB321 &amp; ZB322 or ZB323 &amp; ZB324 or Novopress (snap-on) sling with 2 adapters ZB323 &amp; ZB324. Important: Pressing dimension 108 in 2 stages. For copper tube 108 x1,5 mm a special sling marked ''copper'' should be used.</t>
  </si>
  <si>
    <t>Use Klauke press jaw KSP3 or Novopress press jaw PB2.</t>
  </si>
  <si>
    <t>Use Klauke KSP3 sling in combination with adapter or Novopress (snap-on) sling in combination with ZB201/ZB203 adapter.</t>
  </si>
  <si>
    <t>Use Rems M-profile press jaw or Novopress M-profile press jaw PB2.</t>
  </si>
  <si>
    <t>Use Rems M-profile press jaw (only allowed with markings from '108' (1st quarter 2008) and '208' (2nd quarter 2008) or later, or Use Novopress M-profile press jaw PB2).</t>
  </si>
  <si>
    <t>Use Rems sling and M-profile adapter PR-3S or Novopress (snap-on) M-profile sling in combination with ZB201/ZB203 adapter.</t>
  </si>
  <si>
    <t>Use Roller M-profile press jaw or Novopress M-profile press jaw PB2.</t>
  </si>
  <si>
    <t>Use Roller M-profile press jaw (only allowed with markings from '108' (1st quarter 2008) and '208' (2nd quarter 2008) or later, Novopress M-profile press jaw PB2)</t>
  </si>
  <si>
    <t>Use Roller M-profile sling and adapter PR-3S, Novopress (snap-on) M-profile slings in combination with ZB201/ZB203 adapter.</t>
  </si>
  <si>
    <t>Use Novopress M-profile press jaw PB1.</t>
  </si>
  <si>
    <t>Use Novopress M-profile press jaw PB3 ACO3 ECO3/301.</t>
  </si>
  <si>
    <t>Use Novopress M-profile press jaw PB2 ECOTEC.</t>
  </si>
  <si>
    <t>Use uitsluitend BE-profile or TH-profile press jaw.</t>
  </si>
  <si>
    <t>Use uitsluitend BE-profile or HE-profile press jaw.</t>
  </si>
  <si>
    <t>Use uitsluitend BE-profile press jaw.</t>
  </si>
  <si>
    <t>Use Novopress Presskid V-profile press jaw with inserts or Novopress V-profile press jaw PB1.</t>
  </si>
  <si>
    <t>Use Novopress V-profile press jaw PB2.</t>
  </si>
  <si>
    <t>Use Novopress V-profile press jaw PB2 or Novopress V-profile sling in combination with adapter ZB201/ZB203.</t>
  </si>
  <si>
    <t>Use Klauke press jaw KSP4.</t>
  </si>
  <si>
    <t>Use Klauke press jaw KSP4 or Klauke sling and adapter KSP4.</t>
  </si>
  <si>
    <t>Use Rems V-profile press jaw 4G.</t>
  </si>
  <si>
    <t>Use Novopress Presskid TH-profile press jaw.</t>
  </si>
  <si>
    <t>Use Viega V-profile press jaw.</t>
  </si>
  <si>
    <t>Use Nussbaum V-profile press jaw.</t>
  </si>
  <si>
    <t>Use SudoPress press jaw in combination with V-profile insert or Novopress V-profile press jaw PB1.</t>
  </si>
  <si>
    <t>Use Rems Mini V-profile press jaw.</t>
  </si>
  <si>
    <t>Use Novopress V-profile press jaw PB1 or Novopress press jaw PB1 in combination with V-profile insert.</t>
  </si>
  <si>
    <t>Use Novopress V-profile press jaw PB1.</t>
  </si>
  <si>
    <t>Use Rems V-profile press jaw.</t>
  </si>
  <si>
    <t>Use Roller mini V-profile press jaw.</t>
  </si>
  <si>
    <t>Use Klauke Mini press jaw KSP4.</t>
  </si>
  <si>
    <t>Use Roller V-profile press jaw.</t>
  </si>
  <si>
    <t>Use Klauke press jaw KSP4 or Klauke sling KSP4 in combination with adapter SBK42-54.</t>
  </si>
  <si>
    <t>Use Romax Compact Mini V-profile press jaw.</t>
  </si>
  <si>
    <t>Use Romax press jaw type SV.</t>
  </si>
  <si>
    <t>Use Virax press jaw voor Viper M20+ in combination with V-profile insert.</t>
  </si>
  <si>
    <t>Use Virax V-profile press jaw.</t>
  </si>
  <si>
    <t>Use Ridgid V-profile press jaw.</t>
  </si>
  <si>
    <t>Use SudoPress press jaw in combination with V-profile insert or Novopress press jaw PB1.</t>
  </si>
  <si>
    <t>Use Novopress press jaw PB1 U-profile or TH-profile.</t>
  </si>
  <si>
    <t>Use Novopress U-profile or TH-profile press jaw PB2, Klauke press jaw KSP5 or KSP11, Rems U-profile or TH-profile press jaw.</t>
  </si>
  <si>
    <t>Use Novopress U-profile or TH-profile press jaw PB2, Klauke press jaw KSP5 (not KSP11), Rems U-profile or TH-profile press jaw.</t>
  </si>
  <si>
    <t>Empty</t>
  </si>
  <si>
    <t>Use Novopress U-profile press jaw PB2, Klauke press jaw KSP5 or Rems U-profile press jaw.</t>
  </si>
  <si>
    <t>Use Novopress U-profile press jaw PB1.</t>
  </si>
  <si>
    <t>Use Klauke mini press jaw KSP5 or KSP11.</t>
  </si>
  <si>
    <t>Use Klauke mini press jaw KSP5.</t>
  </si>
  <si>
    <t>Use Rems mini U-profile or TH-profile press jaw.</t>
  </si>
  <si>
    <t>Use Rems mini U-profile press jaw.</t>
  </si>
  <si>
    <t>Use VSH XPress Sprinkler ML press jaw.</t>
  </si>
  <si>
    <t>Use Novopress TH-profile press jaw PB1 (with inserts).</t>
  </si>
  <si>
    <t>Use Novopress THL-profile  press jaw PB1 (with inserts).</t>
  </si>
  <si>
    <t>Use Novopress TH-profile press jaw PB2 (with inserts).</t>
  </si>
  <si>
    <t>Use Novopress THL-profile press jaw PB2 (with inserts).</t>
  </si>
  <si>
    <t>Use Novopress TH-profile press jaw PB2 (with inserts) or Novopress (snap-on) TH-profile sling in combination with adapter ZB203.</t>
  </si>
  <si>
    <t>Use Novopress (snap-on) TH-profile sling in combination with adapter ZB201/ZB203.</t>
  </si>
  <si>
    <t>Use Novopress TH-profile sling in combination with adapter ZB302/ZB303 or Novopress (snap-on) TH-profile sling in combination with adapter ZB303.</t>
  </si>
  <si>
    <t>Use Rems mini TH-profile press jaw.</t>
  </si>
  <si>
    <t>Use Rems mini THL-profile press jaw.</t>
  </si>
  <si>
    <t>Use Rems TH-profile press jaw.</t>
  </si>
  <si>
    <t>Use Rems THL-profile press jaw.</t>
  </si>
  <si>
    <t>Use Klauke mini TH-profile press jaw KSP11.</t>
  </si>
  <si>
    <t>Use Klauke mini THL-profile press jaw KSP11.</t>
  </si>
  <si>
    <t>Use Klauke TH-profile press jaw KSP11.</t>
  </si>
  <si>
    <t>Use Klauke THL-profile press jaw KSP11.</t>
  </si>
  <si>
    <t>Use Klauke TH-profile press jaw KSP11 or Klauke TH-profile sling and adapter KSP11.</t>
  </si>
  <si>
    <t>Use Klauke sling and adapter TH-profile (KSP11).</t>
  </si>
  <si>
    <t>Use Virax press jaw voor Viper M20+ (in combination with TH-profile insert).</t>
  </si>
  <si>
    <t>Use Virax press jaw/sling voor Viper M22+ (in combination with TH-profile insert).</t>
  </si>
  <si>
    <t>Use Virax press jaw/slings voor Viper M22+ (in combination with insert) THL-profile.</t>
  </si>
  <si>
    <t>Use Romax Compact Mini TH-profile press jaw.</t>
  </si>
  <si>
    <t>Use Romax Compact Mini THL-profile press jaw.</t>
  </si>
  <si>
    <t>Use Romax TH-profile press jaw/sling.</t>
  </si>
  <si>
    <t>Use Romax THL-profile press jaw/sling.</t>
  </si>
  <si>
    <t>Use Novopress Presskid U-profile or TH-profile press jaw.</t>
  </si>
  <si>
    <t>Use Novopress Presskid U-profile press jaw.</t>
  </si>
  <si>
    <t>Use Novopress V-profile press jaw PB3.</t>
  </si>
  <si>
    <t>Use Novopress V-profile press jaw PB3 or Novopress V-profile sling in combination with adapter ZB302/ZB303.</t>
  </si>
  <si>
    <t>Use Novopress Presskid THL-profile press jaw.</t>
  </si>
  <si>
    <t>Use Roller  TH-profile mini press jaw.</t>
  </si>
  <si>
    <t>Use Roller mini THL-profile press jaw.</t>
  </si>
  <si>
    <t>Use Roller TH-profile press jaw.</t>
  </si>
  <si>
    <t>Use Roller THL-profile press jaw.</t>
  </si>
  <si>
    <t>Use correct dimensions forks (type K3291) and expander (type K3289).</t>
  </si>
  <si>
    <t>Use correct dimension clamps (2 pieces, type K3277) and expander (type K 3278).</t>
  </si>
  <si>
    <t>Use correct dimension forks (type K3299).</t>
  </si>
  <si>
    <t>Use Novopress (snap-on) sling in combination with adapter ZB221.</t>
  </si>
  <si>
    <t>Use Novopress (snap-on) sling in combination with adapter ZB221 and ZB222. Important: presssing dimenionsion 108 in 2 stages.</t>
  </si>
  <si>
    <t>Use Novopress (snap-on) sling in combination with adapter ZB221 and ZB222. Important: for copper tube 108 x1,5 mm a special marked sling should be used. Pressing dimension 108 in 2 stages.</t>
  </si>
  <si>
    <t>Use the correct dimension forks (type K3283).</t>
  </si>
  <si>
    <t>Use XPress HP jaw PT1 in combination with the correct size insert.</t>
  </si>
  <si>
    <t>Use XPress HP jaw PT2 in combination with the correct size insert.</t>
  </si>
  <si>
    <t>Use XPress HP jaw PT3 in combination with the correct size insert.</t>
  </si>
  <si>
    <t>Use Novopress M-profile press jaw PB1 or use Klauke Mini SBMX press jaw KSP3.</t>
  </si>
  <si>
    <t>Use Novopress V-profile press jaw PB1 or use Klauke Mini SBMX press jaw KSP4.</t>
  </si>
  <si>
    <t>Use Novopress TH-profile press jaw PB2, Klauke press jaw KSP11 or Rems TH-profile press jaw.</t>
  </si>
  <si>
    <t>Use Novopress XPress HP PT 12-28 with the correct size insert</t>
  </si>
  <si>
    <t>Use Novopress XPress HP PT 30-60 with the correct size insert</t>
  </si>
  <si>
    <t>Use Rothenberger M-profile press jaw</t>
  </si>
  <si>
    <t>Use Rothenberger M-profile press jaw 3-segments or press sling with adapter</t>
  </si>
  <si>
    <t>Use Rems Powerpress XL press sling with adapter</t>
  </si>
  <si>
    <t>Use the Milwaukee J12 jaw or Novopress PB1 jaw M-profile</t>
  </si>
  <si>
    <t>Use the Milwaukee J18 jaw or Novopress PB2 jaw M-profile</t>
  </si>
  <si>
    <t>Use the Milwaukee RJA adapter and RJ sling or Novopress adapter ZB203 and snap-on sling</t>
  </si>
  <si>
    <t>Use the Novopress U- or TH-profile  PB2 (Ecotec) jaw</t>
  </si>
  <si>
    <t>Use the Klauke KSP5 or Klauke KSP 11(TH) profile press jaw</t>
  </si>
  <si>
    <t>Use the REMS U- or TH-profile press jaw</t>
  </si>
  <si>
    <t>Use the Novopress U-profile PB2 (Ecotec) jaw</t>
  </si>
  <si>
    <t>Use the Klauke KSP5 (U-profile) jaw</t>
  </si>
  <si>
    <t>Use the REMS U-profile jaw</t>
  </si>
  <si>
    <t>Use the REMS Powerpress XL adapter and sling XP 66,7</t>
  </si>
  <si>
    <t>Use VSH PowerPress DW-profile jaw</t>
  </si>
  <si>
    <t>Use VSH PowerPress DW-profile sling and adapter ZB203</t>
  </si>
  <si>
    <t>Use Hilti NPR PM M-profile, Klauke SBMX KSP3 or Novopress PB1 M-profile jaw</t>
  </si>
  <si>
    <t>Use Hilti NPR PS M-profile, Klauke KSP3 voor UNP2/UAP2/UAP3L/UAP4L or Novopress PB2 M-profile jaw</t>
  </si>
  <si>
    <t>Use Hilti NPR PR M-profile with adapter NPR PA2, Klauke KSP3 slings for UNP2/UAP2/UAP3L/UAP4L with adapter SBK4254 or Novopress PB2 M-profile slings with adapter ZB201/203</t>
  </si>
  <si>
    <t>Use Hilti NPR PM V-profile, Klauke SBMX KSP4 or Novopress PB1 V-profile jaw</t>
  </si>
  <si>
    <t>Use Hilti NPR PS V-profile, Klauke KSP4 voor UNP2/UAP2/UAP3L/UAP4L or Novopress PB2 V-profile jaw</t>
  </si>
  <si>
    <t>Use Hilti NPR PR V-profile with adapter NPR PA1, Klauke KSP4 jaws or slings with adapter for UNP2/UAP2/UAP3L/UAP4L with adapter SBK4254 or Novopress PB2 V-profile jaws or  Novopress slings with adapter ZB201/203</t>
  </si>
  <si>
    <t>Use Milwaukee jaw of VSH PowerPress DW-profile jaw</t>
  </si>
  <si>
    <t>Use Milwaukee sling with adapter ZB203 or VSH PowerPress DW-profile sling with adapter ZB203</t>
  </si>
  <si>
    <t>Use Viega jaw or Viega sling with adapter Z1</t>
  </si>
  <si>
    <t>Use Viega sling with adapter Z2</t>
  </si>
  <si>
    <t>Use Viega Picco jaw or sling with adapter P1</t>
  </si>
  <si>
    <t>Use Viega jaw</t>
  </si>
  <si>
    <t>Use Klauke Mini SBMX press jaw U of TH-profile</t>
  </si>
  <si>
    <t>Use Klauke Mini SBMX press jaw U-profile</t>
  </si>
  <si>
    <t>12 mm</t>
  </si>
  <si>
    <t>15 mm</t>
  </si>
  <si>
    <t>18 mm</t>
  </si>
  <si>
    <t>22 mm</t>
  </si>
  <si>
    <t>28 mm</t>
  </si>
  <si>
    <t>35 mm</t>
  </si>
  <si>
    <t>42 mm</t>
  </si>
  <si>
    <t>54 mm</t>
  </si>
  <si>
    <t>Manufacturer</t>
  </si>
  <si>
    <t>tool description</t>
  </si>
  <si>
    <t>tool #</t>
  </si>
  <si>
    <t>dim.</t>
  </si>
  <si>
    <t>dim #</t>
  </si>
  <si>
    <t>productline #</t>
  </si>
  <si>
    <t>remark description</t>
  </si>
  <si>
    <t>Use Roller M-profile press jaw 4G or Roller M-profile press sling PR3-S.</t>
  </si>
  <si>
    <t>Productline</t>
  </si>
  <si>
    <t>Dimension</t>
  </si>
  <si>
    <t>Geberit</t>
  </si>
  <si>
    <t>1. Press Tool</t>
  </si>
  <si>
    <t>Tool</t>
  </si>
  <si>
    <t>Product line</t>
  </si>
  <si>
    <t>3. Result</t>
  </si>
  <si>
    <t>2. Product</t>
  </si>
  <si>
    <t>Choose from the list</t>
  </si>
  <si>
    <t>BROEN Ballofix Full Flow - Galvanized</t>
  </si>
  <si>
    <t>BROEN Ballofix Full Flow - Stainless</t>
  </si>
  <si>
    <t>Use or Ridgid press jaw is not allowed. The machines can be used with other press jaw/slings which have been released by BROEN</t>
  </si>
  <si>
    <t>Use or Viega press jaw is not allowed. The machines can be used with other press jaw/slings which have been released by BROEN</t>
  </si>
  <si>
    <t>Use or Nussbaum press jaw is not allowed. The machines can be used with other press jaw/slings which have been released by BROEN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</si>
</sst>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C00000"/>
      <name val="Microsoft Sans Serif"/>
      <family val="2"/>
    </font>
    <font>
      <b/>
      <sz val="12"/>
      <color theme="1"/>
      <name val="Microsoft Sans Serif"/>
      <family val="2"/>
    </font>
    <font>
      <b/>
      <sz val="16"/>
      <color rgb="FFC00000"/>
      <name val="Microsoft Sans Serif"/>
      <family val="2"/>
    </font>
    <font>
      <b/>
      <sz val="14"/>
      <color theme="1"/>
      <name val="Microsoft Sans Serif"/>
      <family val="2"/>
    </font>
    <font>
      <sz val="13"/>
      <color theme="1"/>
      <name val="Microsoft Sans Serif"/>
      <family val="2"/>
    </font>
    <font>
      <sz val="11"/>
      <color theme="1"/>
      <name val="Microsoft Sans Serif"/>
      <family val="2"/>
    </font>
    <font>
      <b/>
      <sz val="13"/>
      <color theme="1"/>
      <name val="Microsoft Sans Serif"/>
      <family val="2"/>
    </font>
    <font>
      <i/>
      <sz val="8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1">
    <xf numFmtId="0" fontId="0" fillId="0" borderId="0" xfId="0"/>
    <xf numFmtId="0" fontId="0" fillId="0" borderId="0" xfId="0" applyFill="1"/>
    <xf numFmtId="0" fontId="0" fillId="0" borderId="0" xfId="0" quotePrefix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8" fillId="0" borderId="0" xfId="0" applyFont="1" applyBorder="1"/>
    <xf numFmtId="0" fontId="19" fillId="0" borderId="0" xfId="0" applyFont="1" applyBorder="1"/>
    <xf numFmtId="0" fontId="20" fillId="0" borderId="0" xfId="0" applyFont="1" applyBorder="1"/>
    <xf numFmtId="0" fontId="21" fillId="0" borderId="0" xfId="0" applyFont="1" applyBorder="1"/>
    <xf numFmtId="0" fontId="23" fillId="0" borderId="14" xfId="0" applyFont="1" applyBorder="1"/>
    <xf numFmtId="0" fontId="0" fillId="0" borderId="0" xfId="0" applyBorder="1" applyAlignment="1">
      <alignment horizontal="left"/>
    </xf>
    <xf numFmtId="0" fontId="24" fillId="0" borderId="10" xfId="0" applyFont="1" applyBorder="1" applyAlignment="1">
      <alignment horizontal="center" vertical="center" wrapText="1"/>
    </xf>
    <xf numFmtId="0" fontId="25" fillId="0" borderId="0" xfId="0" applyFont="1" applyBorder="1"/>
    <xf numFmtId="0" fontId="22" fillId="0" borderId="10" xfId="0" applyFont="1" applyBorder="1" applyAlignment="1" applyProtection="1">
      <alignment vertical="center"/>
      <protection locked="0"/>
    </xf>
  </cellXfs>
  <cellStyles count="42">
    <cellStyle name="20 % - Farve1" xfId="19" builtinId="30" customBuiltin="1"/>
    <cellStyle name="20 % - Farve2" xfId="23" builtinId="34" customBuiltin="1"/>
    <cellStyle name="20 % - Farve3" xfId="27" builtinId="38" customBuiltin="1"/>
    <cellStyle name="20 % - Farve4" xfId="31" builtinId="42" customBuiltin="1"/>
    <cellStyle name="20 % - Farve5" xfId="35" builtinId="46" customBuiltin="1"/>
    <cellStyle name="20 % - Farve6" xfId="39" builtinId="50" customBuiltin="1"/>
    <cellStyle name="40 % - Farve1" xfId="20" builtinId="31" customBuiltin="1"/>
    <cellStyle name="40 % - Farve2" xfId="24" builtinId="35" customBuiltin="1"/>
    <cellStyle name="40 % - Farve3" xfId="28" builtinId="39" customBuiltin="1"/>
    <cellStyle name="40 % - Farve4" xfId="32" builtinId="43" customBuiltin="1"/>
    <cellStyle name="40 % - Farve5" xfId="36" builtinId="47" customBuiltin="1"/>
    <cellStyle name="40 % - Farve6" xfId="40" builtinId="51" customBuiltin="1"/>
    <cellStyle name="60 % - Farve1" xfId="21" builtinId="32" customBuiltin="1"/>
    <cellStyle name="60 % - Farve2" xfId="25" builtinId="36" customBuiltin="1"/>
    <cellStyle name="60 % - Farve3" xfId="29" builtinId="40" customBuiltin="1"/>
    <cellStyle name="60 % - Farve4" xfId="33" builtinId="44" customBuiltin="1"/>
    <cellStyle name="60 % - Farve5" xfId="37" builtinId="48" customBuiltin="1"/>
    <cellStyle name="60 % - Farve6" xfId="41" builtinId="52" customBuiltin="1"/>
    <cellStyle name="Advarselstekst" xfId="14" builtinId="11" customBuiltin="1"/>
    <cellStyle name="Bemærk!" xfId="15" builtinId="10" customBuiltin="1"/>
    <cellStyle name="Beregning" xfId="11" builtinId="22" customBuiltin="1"/>
    <cellStyle name="Farve1" xfId="18" builtinId="29" customBuiltin="1"/>
    <cellStyle name="Farve2" xfId="22" builtinId="33" customBuiltin="1"/>
    <cellStyle name="Farve3" xfId="26" builtinId="37" customBuiltin="1"/>
    <cellStyle name="Farve4" xfId="30" builtinId="41" customBuiltin="1"/>
    <cellStyle name="Farve5" xfId="34" builtinId="45" customBuiltin="1"/>
    <cellStyle name="Farve6" xfId="38" builtinId="49" customBuiltin="1"/>
    <cellStyle name="Forklarende tekst" xfId="16" builtinId="53" customBuiltin="1"/>
    <cellStyle name="God" xfId="6" builtinId="26" customBuiltin="1"/>
    <cellStyle name="Input" xfId="9" builtinId="20" customBuiltin="1"/>
    <cellStyle name="Kontrollér celle" xfId="13" builtinId="23" customBuiltin="1"/>
    <cellStyle name="Neutral" xfId="8" builtinId="28" customBuiltin="1"/>
    <cellStyle name="Normal" xfId="0" builtinId="0"/>
    <cellStyle name="Output" xfId="10" builtinId="21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Sammenkædet celle" xfId="12" builtinId="24" customBuiltin="1"/>
    <cellStyle name="Titel" xfId="1" builtinId="15" customBuiltin="1"/>
    <cellStyle name="Total" xfId="17" builtinId="25" customBuiltin="1"/>
    <cellStyle name="Ugyldig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</xdr:row>
      <xdr:rowOff>0</xdr:rowOff>
    </xdr:from>
    <xdr:to>
      <xdr:col>7</xdr:col>
      <xdr:colOff>362712</xdr:colOff>
      <xdr:row>7</xdr:row>
      <xdr:rowOff>3048</xdr:rowOff>
    </xdr:to>
    <xdr:pic>
      <xdr:nvPicPr>
        <xdr:cNvPr id="5" name="Billede 4">
          <a:extLst>
            <a:ext uri="{FF2B5EF4-FFF2-40B4-BE49-F238E27FC236}">
              <a16:creationId xmlns:a16="http://schemas.microsoft.com/office/drawing/2014/main" id="{021BB55C-4BE5-482F-A96F-70106ADC8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4625" y="762000"/>
          <a:ext cx="1581912" cy="6888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1505A-898A-46A7-808D-FAFF2F495D00}">
  <dimension ref="B4:H36"/>
  <sheetViews>
    <sheetView showGridLines="0" showRowColHeaders="0" tabSelected="1" zoomScale="90" zoomScaleNormal="90" workbookViewId="0">
      <selection activeCell="C8" sqref="C8"/>
    </sheetView>
  </sheetViews>
  <sheetFormatPr defaultRowHeight="15" x14ac:dyDescent="0.25"/>
  <cols>
    <col min="3" max="3" width="101" customWidth="1"/>
  </cols>
  <sheetData>
    <row r="4" spans="2:8" x14ac:dyDescent="0.25">
      <c r="B4" s="3"/>
      <c r="C4" s="4"/>
      <c r="D4" s="4"/>
      <c r="E4" s="4"/>
      <c r="F4" s="4"/>
      <c r="G4" s="4"/>
      <c r="H4" s="5"/>
    </row>
    <row r="5" spans="2:8" ht="20.25" x14ac:dyDescent="0.3">
      <c r="B5" s="6"/>
      <c r="C5" s="14" t="s">
        <v>297</v>
      </c>
      <c r="D5" s="7"/>
      <c r="E5" s="7"/>
      <c r="F5" s="7"/>
      <c r="G5" s="7"/>
      <c r="H5" s="8"/>
    </row>
    <row r="6" spans="2:8" x14ac:dyDescent="0.25">
      <c r="B6" s="6"/>
      <c r="C6" s="7"/>
      <c r="D6" s="7"/>
      <c r="E6" s="7"/>
      <c r="F6" s="7"/>
      <c r="G6" s="7"/>
      <c r="H6" s="8"/>
    </row>
    <row r="7" spans="2:8" ht="18.75" x14ac:dyDescent="0.3">
      <c r="B7" s="6"/>
      <c r="C7" s="15" t="s">
        <v>286</v>
      </c>
      <c r="D7" s="7"/>
      <c r="E7" s="7"/>
      <c r="F7" s="7"/>
      <c r="G7" s="7"/>
      <c r="H7" s="8"/>
    </row>
    <row r="8" spans="2:8" ht="18.75" customHeight="1" x14ac:dyDescent="0.25">
      <c r="B8" s="6"/>
      <c r="C8" s="20" t="s">
        <v>97</v>
      </c>
      <c r="D8" s="7"/>
      <c r="E8" s="7"/>
      <c r="F8" s="7"/>
      <c r="G8" s="7"/>
      <c r="H8" s="8"/>
    </row>
    <row r="9" spans="2:8" x14ac:dyDescent="0.25">
      <c r="B9" s="6"/>
      <c r="C9" s="19" t="s">
        <v>302</v>
      </c>
      <c r="D9" s="7"/>
      <c r="E9" s="7"/>
      <c r="F9" s="7"/>
      <c r="G9" s="7"/>
      <c r="H9" s="8"/>
    </row>
    <row r="10" spans="2:8" x14ac:dyDescent="0.25">
      <c r="B10" s="6"/>
      <c r="C10" s="7"/>
      <c r="D10" s="7"/>
      <c r="E10" s="7"/>
      <c r="F10" s="7"/>
      <c r="G10" s="7"/>
      <c r="H10" s="8"/>
    </row>
    <row r="11" spans="2:8" ht="18.75" x14ac:dyDescent="0.3">
      <c r="B11" s="6"/>
      <c r="C11" s="15" t="s">
        <v>298</v>
      </c>
      <c r="D11" s="7"/>
      <c r="E11" s="7"/>
      <c r="F11" s="7"/>
      <c r="G11" s="7"/>
      <c r="H11" s="8"/>
    </row>
    <row r="12" spans="2:8" ht="18.75" customHeight="1" x14ac:dyDescent="0.25">
      <c r="B12" s="16"/>
      <c r="C12" s="20" t="s">
        <v>47</v>
      </c>
      <c r="D12" s="7"/>
      <c r="E12" s="7"/>
      <c r="F12" s="7"/>
      <c r="G12" s="7"/>
      <c r="H12" s="8"/>
    </row>
    <row r="13" spans="2:8" x14ac:dyDescent="0.25">
      <c r="B13" s="6"/>
      <c r="C13" s="19" t="s">
        <v>302</v>
      </c>
      <c r="D13" s="7"/>
      <c r="E13" s="7"/>
      <c r="F13" s="7"/>
      <c r="G13" s="7"/>
      <c r="H13" s="8"/>
    </row>
    <row r="14" spans="2:8" x14ac:dyDescent="0.25">
      <c r="B14" s="6"/>
      <c r="C14" s="7"/>
      <c r="D14" s="7"/>
      <c r="E14" s="7"/>
      <c r="F14" s="7"/>
      <c r="G14" s="7"/>
      <c r="H14" s="8"/>
    </row>
    <row r="15" spans="2:8" x14ac:dyDescent="0.25">
      <c r="B15" s="6"/>
      <c r="C15" s="7"/>
      <c r="D15" s="7"/>
      <c r="E15" s="7"/>
      <c r="F15" s="7"/>
      <c r="G15" s="7"/>
      <c r="H15" s="8"/>
    </row>
    <row r="16" spans="2:8" x14ac:dyDescent="0.25">
      <c r="B16" s="6"/>
      <c r="C16" s="7"/>
      <c r="D16" s="7"/>
      <c r="E16" s="7"/>
      <c r="F16" s="7"/>
      <c r="G16" s="7"/>
      <c r="H16" s="8"/>
    </row>
    <row r="17" spans="2:8" ht="20.25" x14ac:dyDescent="0.3">
      <c r="B17" s="6"/>
      <c r="C17" s="14" t="s">
        <v>301</v>
      </c>
      <c r="D17" s="7"/>
      <c r="E17" s="7"/>
      <c r="F17" s="7"/>
      <c r="G17" s="7"/>
      <c r="H17" s="8"/>
    </row>
    <row r="18" spans="2:8" x14ac:dyDescent="0.25">
      <c r="B18" s="6"/>
      <c r="C18" s="7"/>
      <c r="D18" s="7"/>
      <c r="E18" s="7"/>
      <c r="F18" s="7"/>
      <c r="G18" s="7"/>
      <c r="H18" s="8"/>
    </row>
    <row r="19" spans="2:8" ht="18.75" x14ac:dyDescent="0.3">
      <c r="B19" s="6"/>
      <c r="C19" s="15" t="s">
        <v>299</v>
      </c>
      <c r="D19" s="7"/>
      <c r="E19" s="7"/>
      <c r="F19" s="7"/>
      <c r="G19" s="7"/>
      <c r="H19" s="8"/>
    </row>
    <row r="20" spans="2:8" ht="18.75" customHeight="1" x14ac:dyDescent="0.25">
      <c r="B20" s="6"/>
      <c r="C20" s="20" t="s">
        <v>304</v>
      </c>
      <c r="D20" s="7"/>
      <c r="E20" s="7"/>
      <c r="F20" s="7"/>
      <c r="G20" s="7"/>
      <c r="H20" s="8"/>
    </row>
    <row r="21" spans="2:8" x14ac:dyDescent="0.25">
      <c r="B21" s="6"/>
      <c r="C21" s="19" t="s">
        <v>302</v>
      </c>
      <c r="D21" s="7"/>
      <c r="E21" s="7"/>
      <c r="F21" s="7"/>
      <c r="G21" s="7"/>
      <c r="H21" s="8"/>
    </row>
    <row r="22" spans="2:8" x14ac:dyDescent="0.25">
      <c r="B22" s="6"/>
      <c r="C22" s="7"/>
      <c r="D22" s="7"/>
      <c r="E22" s="7"/>
      <c r="F22" s="7"/>
      <c r="G22" s="7"/>
      <c r="H22" s="8"/>
    </row>
    <row r="23" spans="2:8" ht="15.75" x14ac:dyDescent="0.25">
      <c r="B23" s="6"/>
      <c r="C23" s="13" t="s">
        <v>295</v>
      </c>
      <c r="D23" s="7"/>
      <c r="E23" s="7"/>
      <c r="F23" s="7"/>
      <c r="G23" s="7"/>
      <c r="H23" s="8"/>
    </row>
    <row r="24" spans="2:8" ht="18.75" customHeight="1" x14ac:dyDescent="0.25">
      <c r="B24" s="6"/>
      <c r="C24" s="20" t="s">
        <v>282</v>
      </c>
      <c r="D24" s="7"/>
      <c r="E24" s="7"/>
      <c r="F24" s="7"/>
      <c r="G24" s="7"/>
      <c r="H24" s="8"/>
    </row>
    <row r="25" spans="2:8" x14ac:dyDescent="0.25">
      <c r="B25" s="6"/>
      <c r="C25" s="19" t="s">
        <v>302</v>
      </c>
      <c r="D25" s="7"/>
      <c r="E25" s="7"/>
      <c r="F25" s="7"/>
      <c r="G25" s="7"/>
      <c r="H25" s="8"/>
    </row>
    <row r="26" spans="2:8" x14ac:dyDescent="0.25">
      <c r="B26" s="6"/>
      <c r="C26" s="7"/>
      <c r="D26" s="7"/>
      <c r="E26" s="7"/>
      <c r="F26" s="7"/>
      <c r="G26" s="7"/>
      <c r="H26" s="8"/>
    </row>
    <row r="27" spans="2:8" x14ac:dyDescent="0.25">
      <c r="B27" s="6"/>
      <c r="C27" s="7"/>
      <c r="D27" s="7"/>
      <c r="E27" s="7"/>
      <c r="F27" s="7"/>
      <c r="G27" s="7"/>
      <c r="H27" s="8"/>
    </row>
    <row r="28" spans="2:8" x14ac:dyDescent="0.25">
      <c r="B28" s="6"/>
      <c r="C28" s="7"/>
      <c r="D28" s="7"/>
      <c r="E28" s="7"/>
      <c r="F28" s="7"/>
      <c r="G28" s="7"/>
      <c r="H28" s="8"/>
    </row>
    <row r="29" spans="2:8" ht="20.25" x14ac:dyDescent="0.3">
      <c r="B29" s="6"/>
      <c r="C29" s="14" t="s">
        <v>300</v>
      </c>
      <c r="D29" s="7"/>
      <c r="E29" s="7"/>
      <c r="F29" s="7"/>
      <c r="G29" s="7"/>
      <c r="H29" s="8"/>
    </row>
    <row r="30" spans="2:8" ht="18.75" x14ac:dyDescent="0.3">
      <c r="B30" s="6"/>
      <c r="C30" s="12"/>
      <c r="D30" s="7"/>
      <c r="E30" s="17"/>
      <c r="F30" s="7"/>
      <c r="G30" s="7"/>
      <c r="H30" s="8"/>
    </row>
    <row r="31" spans="2:8" ht="59.25" customHeight="1" x14ac:dyDescent="0.25">
      <c r="B31" s="6"/>
      <c r="C31" s="18" t="str">
        <f>_xlfn.IFNA(VLOOKUP(Manufacturer!B4,Lookups!I2:'Lookups'!K1443,3,FALSE),"This is not allowed")</f>
        <v>Use or Ridgid press jaw is not allowed. The machines can be used with other press jaw/slings which have been released by BROEN</v>
      </c>
      <c r="D31" s="7"/>
      <c r="E31" s="7"/>
      <c r="F31" s="7"/>
      <c r="G31" s="7"/>
      <c r="H31" s="8"/>
    </row>
    <row r="32" spans="2:8" x14ac:dyDescent="0.25">
      <c r="B32" s="6"/>
      <c r="C32" s="7"/>
      <c r="D32" s="7"/>
      <c r="E32" s="7"/>
      <c r="F32" s="7"/>
      <c r="G32" s="7"/>
      <c r="H32" s="8"/>
    </row>
    <row r="33" spans="2:8" x14ac:dyDescent="0.25">
      <c r="B33" s="6"/>
      <c r="C33" s="7"/>
      <c r="D33" s="7"/>
      <c r="E33" s="7"/>
      <c r="F33" s="7"/>
      <c r="G33" s="7"/>
      <c r="H33" s="8"/>
    </row>
    <row r="34" spans="2:8" x14ac:dyDescent="0.25">
      <c r="B34" s="6"/>
      <c r="C34" s="7"/>
      <c r="D34" s="7"/>
      <c r="E34" s="7"/>
      <c r="F34" s="7"/>
      <c r="G34" s="7"/>
      <c r="H34" s="8"/>
    </row>
    <row r="35" spans="2:8" x14ac:dyDescent="0.25">
      <c r="B35" s="6"/>
      <c r="C35" s="7"/>
      <c r="D35" s="7"/>
      <c r="E35" s="7"/>
      <c r="F35" s="7"/>
      <c r="G35" s="7"/>
      <c r="H35" s="8"/>
    </row>
    <row r="36" spans="2:8" x14ac:dyDescent="0.25">
      <c r="B36" s="9"/>
      <c r="C36" s="10"/>
      <c r="D36" s="10"/>
      <c r="E36" s="10"/>
      <c r="F36" s="10"/>
      <c r="G36" s="10"/>
      <c r="H36" s="11"/>
    </row>
  </sheetData>
  <sheetProtection algorithmName="SHA-512" hashValue="h2jLquiDa8Ey3VioaXCuS00fUfecInVySg2swiVM5PqQcGU3di0sUgkqnKZS+T1woNbjj+4R8Z5/lQhCyZiJKg==" saltValue="riv2GOtlSZu6GsDQtLN2Ew==" spinCount="100000" sheet="1" selectLockedCells="1"/>
  <dataValidations count="2">
    <dataValidation type="list" allowBlank="1" showInputMessage="1" showErrorMessage="1" sqref="C8" xr:uid="{23F12583-E153-4DE4-9E02-271174360C4A}">
      <formula1>Manufacturer</formula1>
    </dataValidation>
    <dataValidation type="list" allowBlank="1" showInputMessage="1" showErrorMessage="1" sqref="C12" xr:uid="{DFB8EFD5-FD7E-4A06-BA86-7073B3CE71E6}">
      <formula1>INDIRECT($C$8)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6E505E0-8762-4E3D-92F7-7ADB33F02B79}">
          <x14:formula1>
            <xm:f>'Productline &amp; Dimension'!$A$2:$A$3</xm:f>
          </x14:formula1>
          <xm:sqref>C20</xm:sqref>
        </x14:dataValidation>
        <x14:dataValidation type="list" allowBlank="1" showInputMessage="1" showErrorMessage="1" xr:uid="{67F6F36D-48F8-4507-AC64-5A8FD70D857A}">
          <x14:formula1>
            <xm:f>'Productline &amp; Dimension'!$B$2:$B$8</xm:f>
          </x14:formula1>
          <xm:sqref>C24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A20D3-D2A8-4BFA-A55D-DF6FDB9CF227}">
  <dimension ref="B4:P5"/>
  <sheetViews>
    <sheetView workbookViewId="0">
      <selection activeCell="B4" sqref="B4"/>
    </sheetView>
  </sheetViews>
  <sheetFormatPr defaultRowHeight="15" x14ac:dyDescent="0.25"/>
  <cols>
    <col min="1" max="1" width="14.42578125" bestFit="1" customWidth="1"/>
    <col min="2" max="4" width="14.42578125" customWidth="1"/>
    <col min="5" max="5" width="13.7109375" bestFit="1" customWidth="1"/>
    <col min="6" max="6" width="13.7109375" customWidth="1"/>
    <col min="7" max="7" width="12.28515625" bestFit="1" customWidth="1"/>
    <col min="11" max="11" width="29.28515625" customWidth="1"/>
  </cols>
  <sheetData>
    <row r="4" spans="2:16" x14ac:dyDescent="0.25">
      <c r="B4" t="str">
        <f>Overview!C8&amp;Overview!C12&amp;Overview!C20&amp;Overview!C24</f>
        <v>RidgidRP 300-B 12V (battery)BROEN Ballofix Full Flow - Stainless28 mm</v>
      </c>
    </row>
    <row r="5" spans="2:16" x14ac:dyDescent="0.25">
      <c r="P5" s="2"/>
    </row>
  </sheetData>
  <sheetProtection selectLockedCells="1" selectUnlockedCells="1"/>
  <dataValidations count="8">
    <dataValidation type="list" allowBlank="1" showInputMessage="1" showErrorMessage="1" sqref="G3" xr:uid="{3553F580-9D33-4FF1-B657-A2485EEEFB27}">
      <formula1>$A$2:$A$16</formula1>
    </dataValidation>
    <dataValidation type="list" showInputMessage="1" showErrorMessage="1" sqref="H3" xr:uid="{D69A5A74-F7E4-454F-A1BE-36D2A13A281C}">
      <formula1>INDIRECT($B$2:$D$2)</formula1>
    </dataValidation>
    <dataValidation type="list" allowBlank="1" showInputMessage="1" showErrorMessage="1" sqref="G7" xr:uid="{D35E9980-4520-4086-AC45-DC9C61B2CA92}">
      <formula1>$E$2:$E$3</formula1>
    </dataValidation>
    <dataValidation type="list" allowBlank="1" showInputMessage="1" showErrorMessage="1" sqref="G9" xr:uid="{60F963FB-D296-4CDC-9413-9FFB6F5A6643}">
      <formula1>$F$2:$F$9</formula1>
    </dataValidation>
    <dataValidation allowBlank="1" showInputMessage="1" showErrorMessage="1" error="It is NOT allowed" sqref="G13" xr:uid="{FCE52F0F-B2AE-4740-92BC-427BDE011C6C}"/>
    <dataValidation type="list" allowBlank="1" showInputMessage="1" showErrorMessage="1" sqref="L5" xr:uid="{38E03C63-7342-4952-A602-51A43E15B350}">
      <formula1>INDIRECT(G3)</formula1>
    </dataValidation>
    <dataValidation type="list" allowBlank="1" showInputMessage="1" showErrorMessage="1" sqref="K3" xr:uid="{97F13484-482F-4E69-86B9-295A8FB2FE7B}">
      <formula1>INDIRECT(J3)</formula1>
    </dataValidation>
    <dataValidation type="list" allowBlank="1" showInputMessage="1" showErrorMessage="1" sqref="J3" xr:uid="{382C097B-B7F5-40F8-ABF1-67763975FB50}">
      <formula1>Manufacturer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DC524-7157-4E27-AED1-276E1589F9D8}">
  <dimension ref="A1:O24"/>
  <sheetViews>
    <sheetView topLeftCell="C3" zoomScale="80" zoomScaleNormal="80" workbookViewId="0">
      <selection activeCell="B4" sqref="B4"/>
    </sheetView>
  </sheetViews>
  <sheetFormatPr defaultRowHeight="15" x14ac:dyDescent="0.25"/>
  <cols>
    <col min="1" max="1" width="41.5703125" bestFit="1" customWidth="1"/>
    <col min="2" max="2" width="27.28515625" bestFit="1" customWidth="1"/>
    <col min="3" max="3" width="25.7109375" bestFit="1" customWidth="1"/>
    <col min="4" max="4" width="20.28515625" bestFit="1" customWidth="1"/>
    <col min="5" max="5" width="32" bestFit="1" customWidth="1"/>
    <col min="6" max="6" width="14" bestFit="1" customWidth="1"/>
    <col min="7" max="7" width="27.28515625" bestFit="1" customWidth="1"/>
    <col min="8" max="8" width="13.140625" bestFit="1" customWidth="1"/>
    <col min="9" max="9" width="29.42578125" bestFit="1" customWidth="1"/>
    <col min="10" max="10" width="20.85546875" bestFit="1" customWidth="1"/>
    <col min="11" max="11" width="32.7109375" bestFit="1" customWidth="1"/>
    <col min="12" max="12" width="35.7109375" bestFit="1" customWidth="1"/>
    <col min="13" max="13" width="18.85546875" bestFit="1" customWidth="1"/>
    <col min="14" max="14" width="25.85546875" bestFit="1" customWidth="1"/>
    <col min="15" max="15" width="25" bestFit="1" customWidth="1"/>
  </cols>
  <sheetData>
    <row r="1" spans="1:15" x14ac:dyDescent="0.25">
      <c r="A1" t="s">
        <v>286</v>
      </c>
      <c r="B1" t="s">
        <v>286</v>
      </c>
      <c r="C1" t="s">
        <v>286</v>
      </c>
      <c r="D1" t="s">
        <v>286</v>
      </c>
      <c r="E1" t="s">
        <v>286</v>
      </c>
      <c r="F1" t="s">
        <v>286</v>
      </c>
      <c r="G1" t="s">
        <v>286</v>
      </c>
      <c r="H1" t="s">
        <v>286</v>
      </c>
      <c r="I1" t="s">
        <v>286</v>
      </c>
      <c r="J1" t="s">
        <v>286</v>
      </c>
      <c r="K1" t="s">
        <v>286</v>
      </c>
      <c r="L1" t="s">
        <v>286</v>
      </c>
      <c r="M1" t="s">
        <v>286</v>
      </c>
      <c r="N1" t="s">
        <v>286</v>
      </c>
      <c r="O1" t="s">
        <v>286</v>
      </c>
    </row>
    <row r="2" spans="1:15" x14ac:dyDescent="0.25">
      <c r="A2" t="s">
        <v>91</v>
      </c>
      <c r="B2" t="s">
        <v>296</v>
      </c>
      <c r="C2" t="s">
        <v>92</v>
      </c>
      <c r="D2" t="s">
        <v>105</v>
      </c>
      <c r="E2" t="s">
        <v>94</v>
      </c>
      <c r="F2" t="s">
        <v>104</v>
      </c>
      <c r="G2" t="s">
        <v>93</v>
      </c>
      <c r="H2" t="s">
        <v>95</v>
      </c>
      <c r="I2" t="s">
        <v>96</v>
      </c>
      <c r="J2" t="s">
        <v>97</v>
      </c>
      <c r="K2" t="s">
        <v>98</v>
      </c>
      <c r="L2" t="s">
        <v>99</v>
      </c>
      <c r="M2" t="s">
        <v>103</v>
      </c>
      <c r="N2" t="s">
        <v>100</v>
      </c>
      <c r="O2" t="s">
        <v>101</v>
      </c>
    </row>
    <row r="3" spans="1:15" x14ac:dyDescent="0.25">
      <c r="A3" t="s">
        <v>4</v>
      </c>
      <c r="B3" t="s">
        <v>18</v>
      </c>
      <c r="C3" t="s">
        <v>8</v>
      </c>
      <c r="D3" t="s">
        <v>86</v>
      </c>
      <c r="E3" t="s">
        <v>28</v>
      </c>
      <c r="F3" t="s">
        <v>75</v>
      </c>
      <c r="G3" t="s">
        <v>18</v>
      </c>
      <c r="H3" t="s">
        <v>35</v>
      </c>
      <c r="I3" t="s">
        <v>43</v>
      </c>
      <c r="J3" t="s">
        <v>48</v>
      </c>
      <c r="K3" t="s">
        <v>53</v>
      </c>
      <c r="L3" t="s">
        <v>62</v>
      </c>
      <c r="M3" t="s">
        <v>81</v>
      </c>
      <c r="N3" t="s">
        <v>66</v>
      </c>
      <c r="O3" t="s">
        <v>68</v>
      </c>
    </row>
    <row r="4" spans="1:15" x14ac:dyDescent="0.25">
      <c r="A4" t="s">
        <v>5</v>
      </c>
      <c r="B4" t="s">
        <v>10</v>
      </c>
      <c r="C4" t="s">
        <v>7</v>
      </c>
      <c r="D4" t="s">
        <v>87</v>
      </c>
      <c r="E4" t="s">
        <v>27</v>
      </c>
      <c r="F4" t="s">
        <v>74</v>
      </c>
      <c r="G4" t="s">
        <v>10</v>
      </c>
      <c r="H4" t="s">
        <v>36</v>
      </c>
      <c r="I4" t="s">
        <v>44</v>
      </c>
      <c r="J4" t="s">
        <v>45</v>
      </c>
      <c r="K4" t="s">
        <v>57</v>
      </c>
      <c r="L4" t="s">
        <v>84</v>
      </c>
      <c r="M4" t="s">
        <v>32</v>
      </c>
      <c r="N4" t="s">
        <v>65</v>
      </c>
      <c r="O4" t="s">
        <v>69</v>
      </c>
    </row>
    <row r="5" spans="1:15" x14ac:dyDescent="0.25">
      <c r="A5" t="s">
        <v>6</v>
      </c>
      <c r="B5" t="s">
        <v>19</v>
      </c>
      <c r="E5" t="s">
        <v>82</v>
      </c>
      <c r="G5" t="s">
        <v>88</v>
      </c>
      <c r="H5" t="s">
        <v>76</v>
      </c>
      <c r="I5" t="s">
        <v>89</v>
      </c>
      <c r="J5" t="s">
        <v>46</v>
      </c>
      <c r="K5" t="s">
        <v>56</v>
      </c>
      <c r="L5" t="s">
        <v>61</v>
      </c>
      <c r="N5" t="s">
        <v>67</v>
      </c>
    </row>
    <row r="6" spans="1:15" x14ac:dyDescent="0.25">
      <c r="B6" t="s">
        <v>20</v>
      </c>
      <c r="E6" t="s">
        <v>30</v>
      </c>
      <c r="G6" t="s">
        <v>19</v>
      </c>
      <c r="H6" t="s">
        <v>37</v>
      </c>
      <c r="I6" t="s">
        <v>39</v>
      </c>
      <c r="J6" t="s">
        <v>47</v>
      </c>
      <c r="K6" t="s">
        <v>55</v>
      </c>
      <c r="L6" t="s">
        <v>58</v>
      </c>
      <c r="N6" t="s">
        <v>63</v>
      </c>
    </row>
    <row r="7" spans="1:15" x14ac:dyDescent="0.25">
      <c r="B7" t="s">
        <v>80</v>
      </c>
      <c r="E7" t="s">
        <v>29</v>
      </c>
      <c r="G7" t="s">
        <v>20</v>
      </c>
      <c r="H7" t="s">
        <v>38</v>
      </c>
      <c r="I7" t="s">
        <v>90</v>
      </c>
      <c r="J7" t="s">
        <v>49</v>
      </c>
      <c r="K7" t="s">
        <v>54</v>
      </c>
      <c r="L7" t="s">
        <v>59</v>
      </c>
      <c r="N7" t="s">
        <v>64</v>
      </c>
    </row>
    <row r="8" spans="1:15" x14ac:dyDescent="0.25">
      <c r="B8" t="s">
        <v>24</v>
      </c>
      <c r="E8" t="s">
        <v>34</v>
      </c>
      <c r="G8" t="s">
        <v>21</v>
      </c>
      <c r="H8" t="s">
        <v>77</v>
      </c>
      <c r="I8" t="s">
        <v>40</v>
      </c>
      <c r="J8" t="s">
        <v>50</v>
      </c>
      <c r="L8" t="s">
        <v>60</v>
      </c>
    </row>
    <row r="9" spans="1:15" x14ac:dyDescent="0.25">
      <c r="B9" t="s">
        <v>11</v>
      </c>
      <c r="E9" t="s">
        <v>33</v>
      </c>
      <c r="G9" t="s">
        <v>78</v>
      </c>
      <c r="I9" t="s">
        <v>41</v>
      </c>
      <c r="J9" t="s">
        <v>51</v>
      </c>
    </row>
    <row r="10" spans="1:15" x14ac:dyDescent="0.25">
      <c r="B10" t="s">
        <v>22</v>
      </c>
      <c r="E10" t="s">
        <v>31</v>
      </c>
      <c r="G10" t="s">
        <v>83</v>
      </c>
      <c r="I10" t="s">
        <v>42</v>
      </c>
      <c r="J10" t="s">
        <v>52</v>
      </c>
    </row>
    <row r="11" spans="1:15" x14ac:dyDescent="0.25">
      <c r="B11" t="s">
        <v>72</v>
      </c>
      <c r="G11" t="s">
        <v>24</v>
      </c>
      <c r="I11" t="s">
        <v>85</v>
      </c>
    </row>
    <row r="12" spans="1:15" x14ac:dyDescent="0.25">
      <c r="B12" t="s">
        <v>12</v>
      </c>
      <c r="G12" t="s">
        <v>11</v>
      </c>
    </row>
    <row r="13" spans="1:15" x14ac:dyDescent="0.25">
      <c r="B13" t="s">
        <v>71</v>
      </c>
      <c r="G13" t="s">
        <v>22</v>
      </c>
    </row>
    <row r="14" spans="1:15" x14ac:dyDescent="0.25">
      <c r="B14" t="s">
        <v>14</v>
      </c>
      <c r="G14" t="s">
        <v>23</v>
      </c>
    </row>
    <row r="15" spans="1:15" x14ac:dyDescent="0.25">
      <c r="B15" t="s">
        <v>79</v>
      </c>
      <c r="G15" t="s">
        <v>12</v>
      </c>
    </row>
    <row r="16" spans="1:15" x14ac:dyDescent="0.25">
      <c r="B16" t="s">
        <v>73</v>
      </c>
      <c r="G16" t="s">
        <v>13</v>
      </c>
    </row>
    <row r="17" spans="2:7" x14ac:dyDescent="0.25">
      <c r="B17" t="s">
        <v>26</v>
      </c>
      <c r="G17" t="s">
        <v>14</v>
      </c>
    </row>
    <row r="18" spans="2:7" x14ac:dyDescent="0.25">
      <c r="B18" t="s">
        <v>15</v>
      </c>
      <c r="G18" t="s">
        <v>79</v>
      </c>
    </row>
    <row r="19" spans="2:7" x14ac:dyDescent="0.25">
      <c r="B19" t="s">
        <v>16</v>
      </c>
      <c r="G19" t="s">
        <v>25</v>
      </c>
    </row>
    <row r="20" spans="2:7" x14ac:dyDescent="0.25">
      <c r="B20" t="s">
        <v>17</v>
      </c>
      <c r="G20" t="s">
        <v>26</v>
      </c>
    </row>
    <row r="21" spans="2:7" x14ac:dyDescent="0.25">
      <c r="B21" t="s">
        <v>70</v>
      </c>
      <c r="G21" t="s">
        <v>15</v>
      </c>
    </row>
    <row r="22" spans="2:7" x14ac:dyDescent="0.25">
      <c r="G22" t="s">
        <v>16</v>
      </c>
    </row>
    <row r="23" spans="2:7" x14ac:dyDescent="0.25">
      <c r="G23" t="s">
        <v>17</v>
      </c>
    </row>
    <row r="24" spans="2:7" x14ac:dyDescent="0.25">
      <c r="G24" t="s">
        <v>9</v>
      </c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80"/>
  <sheetViews>
    <sheetView workbookViewId="0">
      <selection activeCell="B4" sqref="B4"/>
    </sheetView>
  </sheetViews>
  <sheetFormatPr defaultRowHeight="15" x14ac:dyDescent="0.25"/>
  <sheetData>
    <row r="1" spans="1:2" x14ac:dyDescent="0.25">
      <c r="A1" t="s">
        <v>2</v>
      </c>
      <c r="B1" t="s">
        <v>3</v>
      </c>
    </row>
    <row r="2" spans="1:2" x14ac:dyDescent="0.25">
      <c r="A2">
        <v>1</v>
      </c>
      <c r="B2" t="s">
        <v>106</v>
      </c>
    </row>
    <row r="3" spans="1:2" x14ac:dyDescent="0.25">
      <c r="A3">
        <v>2</v>
      </c>
      <c r="B3" t="s">
        <v>107</v>
      </c>
    </row>
    <row r="4" spans="1:2" x14ac:dyDescent="0.25">
      <c r="A4">
        <v>3</v>
      </c>
      <c r="B4" t="s">
        <v>108</v>
      </c>
    </row>
    <row r="5" spans="1:2" x14ac:dyDescent="0.25">
      <c r="A5">
        <v>4</v>
      </c>
      <c r="B5" t="s">
        <v>109</v>
      </c>
    </row>
    <row r="6" spans="1:2" x14ac:dyDescent="0.25">
      <c r="A6">
        <v>5</v>
      </c>
      <c r="B6" t="s">
        <v>110</v>
      </c>
    </row>
    <row r="7" spans="1:2" x14ac:dyDescent="0.25">
      <c r="A7">
        <v>6</v>
      </c>
      <c r="B7" t="s">
        <v>111</v>
      </c>
    </row>
    <row r="8" spans="1:2" x14ac:dyDescent="0.25">
      <c r="A8">
        <v>7</v>
      </c>
      <c r="B8" t="s">
        <v>112</v>
      </c>
    </row>
    <row r="9" spans="1:2" x14ac:dyDescent="0.25">
      <c r="A9">
        <v>8</v>
      </c>
      <c r="B9" t="s">
        <v>113</v>
      </c>
    </row>
    <row r="10" spans="1:2" x14ac:dyDescent="0.25">
      <c r="A10">
        <v>9</v>
      </c>
      <c r="B10" t="s">
        <v>114</v>
      </c>
    </row>
    <row r="11" spans="1:2" x14ac:dyDescent="0.25">
      <c r="A11">
        <v>10</v>
      </c>
      <c r="B11" t="s">
        <v>115</v>
      </c>
    </row>
    <row r="12" spans="1:2" x14ac:dyDescent="0.25">
      <c r="A12">
        <v>11</v>
      </c>
      <c r="B12" t="s">
        <v>116</v>
      </c>
    </row>
    <row r="13" spans="1:2" x14ac:dyDescent="0.25">
      <c r="A13">
        <v>12</v>
      </c>
      <c r="B13" t="s">
        <v>117</v>
      </c>
    </row>
    <row r="14" spans="1:2" x14ac:dyDescent="0.25">
      <c r="A14">
        <v>13</v>
      </c>
      <c r="B14" t="s">
        <v>118</v>
      </c>
    </row>
    <row r="15" spans="1:2" x14ac:dyDescent="0.25">
      <c r="A15">
        <v>14</v>
      </c>
      <c r="B15" t="s">
        <v>119</v>
      </c>
    </row>
    <row r="16" spans="1:2" x14ac:dyDescent="0.25">
      <c r="A16">
        <v>15</v>
      </c>
      <c r="B16" t="s">
        <v>120</v>
      </c>
    </row>
    <row r="17" spans="1:2" x14ac:dyDescent="0.25">
      <c r="A17">
        <v>16</v>
      </c>
      <c r="B17" t="s">
        <v>121</v>
      </c>
    </row>
    <row r="18" spans="1:2" x14ac:dyDescent="0.25">
      <c r="A18">
        <v>17</v>
      </c>
      <c r="B18" t="s">
        <v>122</v>
      </c>
    </row>
    <row r="19" spans="1:2" x14ac:dyDescent="0.25">
      <c r="A19">
        <v>18</v>
      </c>
      <c r="B19" t="s">
        <v>123</v>
      </c>
    </row>
    <row r="20" spans="1:2" x14ac:dyDescent="0.25">
      <c r="A20">
        <v>19</v>
      </c>
      <c r="B20" t="s">
        <v>124</v>
      </c>
    </row>
    <row r="21" spans="1:2" x14ac:dyDescent="0.25">
      <c r="A21">
        <v>20</v>
      </c>
      <c r="B21" t="s">
        <v>125</v>
      </c>
    </row>
    <row r="22" spans="1:2" x14ac:dyDescent="0.25">
      <c r="A22">
        <v>21</v>
      </c>
      <c r="B22" t="s">
        <v>126</v>
      </c>
    </row>
    <row r="23" spans="1:2" x14ac:dyDescent="0.25">
      <c r="A23">
        <v>22</v>
      </c>
      <c r="B23" t="s">
        <v>127</v>
      </c>
    </row>
    <row r="24" spans="1:2" x14ac:dyDescent="0.25">
      <c r="A24">
        <v>23</v>
      </c>
      <c r="B24" t="s">
        <v>128</v>
      </c>
    </row>
    <row r="25" spans="1:2" x14ac:dyDescent="0.25">
      <c r="A25">
        <v>24</v>
      </c>
      <c r="B25" t="s">
        <v>129</v>
      </c>
    </row>
    <row r="26" spans="1:2" x14ac:dyDescent="0.25">
      <c r="A26">
        <v>25</v>
      </c>
      <c r="B26" t="s">
        <v>130</v>
      </c>
    </row>
    <row r="27" spans="1:2" x14ac:dyDescent="0.25">
      <c r="A27">
        <v>26</v>
      </c>
      <c r="B27" t="s">
        <v>131</v>
      </c>
    </row>
    <row r="28" spans="1:2" x14ac:dyDescent="0.25">
      <c r="A28">
        <v>27</v>
      </c>
      <c r="B28" t="s">
        <v>132</v>
      </c>
    </row>
    <row r="29" spans="1:2" x14ac:dyDescent="0.25">
      <c r="A29">
        <v>28</v>
      </c>
      <c r="B29" t="s">
        <v>133</v>
      </c>
    </row>
    <row r="30" spans="1:2" x14ac:dyDescent="0.25">
      <c r="A30">
        <v>29</v>
      </c>
      <c r="B30" t="s">
        <v>134</v>
      </c>
    </row>
    <row r="31" spans="1:2" x14ac:dyDescent="0.25">
      <c r="A31">
        <v>30</v>
      </c>
      <c r="B31" t="s">
        <v>135</v>
      </c>
    </row>
    <row r="32" spans="1:2" x14ac:dyDescent="0.25">
      <c r="A32">
        <v>31</v>
      </c>
      <c r="B32" t="s">
        <v>305</v>
      </c>
    </row>
    <row r="33" spans="1:2" x14ac:dyDescent="0.25">
      <c r="A33">
        <v>32</v>
      </c>
      <c r="B33" t="s">
        <v>306</v>
      </c>
    </row>
    <row r="34" spans="1:2" x14ac:dyDescent="0.25">
      <c r="A34">
        <v>33</v>
      </c>
      <c r="B34" t="s">
        <v>307</v>
      </c>
    </row>
    <row r="35" spans="1:2" x14ac:dyDescent="0.25">
      <c r="A35">
        <v>34</v>
      </c>
      <c r="B35" t="s">
        <v>136</v>
      </c>
    </row>
    <row r="36" spans="1:2" x14ac:dyDescent="0.25">
      <c r="A36">
        <v>35</v>
      </c>
      <c r="B36" t="s">
        <v>137</v>
      </c>
    </row>
    <row r="37" spans="1:2" x14ac:dyDescent="0.25">
      <c r="A37">
        <v>36</v>
      </c>
      <c r="B37" t="s">
        <v>138</v>
      </c>
    </row>
    <row r="38" spans="1:2" x14ac:dyDescent="0.25">
      <c r="A38">
        <v>37</v>
      </c>
      <c r="B38" t="s">
        <v>139</v>
      </c>
    </row>
    <row r="39" spans="1:2" x14ac:dyDescent="0.25">
      <c r="A39">
        <v>38</v>
      </c>
      <c r="B39" t="s">
        <v>140</v>
      </c>
    </row>
    <row r="40" spans="1:2" x14ac:dyDescent="0.25">
      <c r="A40">
        <v>39</v>
      </c>
      <c r="B40" t="s">
        <v>141</v>
      </c>
    </row>
    <row r="41" spans="1:2" x14ac:dyDescent="0.25">
      <c r="A41">
        <v>40</v>
      </c>
      <c r="B41" t="s">
        <v>142</v>
      </c>
    </row>
    <row r="42" spans="1:2" x14ac:dyDescent="0.25">
      <c r="A42">
        <v>41</v>
      </c>
      <c r="B42" t="s">
        <v>143</v>
      </c>
    </row>
    <row r="43" spans="1:2" x14ac:dyDescent="0.25">
      <c r="A43">
        <v>42</v>
      </c>
      <c r="B43" t="s">
        <v>144</v>
      </c>
    </row>
    <row r="44" spans="1:2" x14ac:dyDescent="0.25">
      <c r="A44">
        <v>43</v>
      </c>
      <c r="B44" t="s">
        <v>145</v>
      </c>
    </row>
    <row r="45" spans="1:2" x14ac:dyDescent="0.25">
      <c r="A45">
        <v>44</v>
      </c>
      <c r="B45" t="s">
        <v>146</v>
      </c>
    </row>
    <row r="46" spans="1:2" x14ac:dyDescent="0.25">
      <c r="A46">
        <v>45</v>
      </c>
      <c r="B46" t="s">
        <v>147</v>
      </c>
    </row>
    <row r="47" spans="1:2" x14ac:dyDescent="0.25">
      <c r="A47">
        <v>46</v>
      </c>
      <c r="B47" t="s">
        <v>148</v>
      </c>
    </row>
    <row r="48" spans="1:2" x14ac:dyDescent="0.25">
      <c r="A48">
        <v>47</v>
      </c>
      <c r="B48" t="s">
        <v>149</v>
      </c>
    </row>
    <row r="49" spans="1:2" x14ac:dyDescent="0.25">
      <c r="A49">
        <v>48</v>
      </c>
      <c r="B49" t="s">
        <v>150</v>
      </c>
    </row>
    <row r="50" spans="1:2" x14ac:dyDescent="0.25">
      <c r="A50">
        <v>49</v>
      </c>
      <c r="B50" t="s">
        <v>151</v>
      </c>
    </row>
    <row r="51" spans="1:2" x14ac:dyDescent="0.25">
      <c r="A51">
        <v>50</v>
      </c>
      <c r="B51" t="s">
        <v>152</v>
      </c>
    </row>
    <row r="52" spans="1:2" x14ac:dyDescent="0.25">
      <c r="A52">
        <v>51</v>
      </c>
      <c r="B52" t="s">
        <v>153</v>
      </c>
    </row>
    <row r="53" spans="1:2" x14ac:dyDescent="0.25">
      <c r="A53">
        <v>52</v>
      </c>
      <c r="B53" t="s">
        <v>154</v>
      </c>
    </row>
    <row r="54" spans="1:2" x14ac:dyDescent="0.25">
      <c r="A54">
        <v>53</v>
      </c>
      <c r="B54" t="s">
        <v>155</v>
      </c>
    </row>
    <row r="55" spans="1:2" x14ac:dyDescent="0.25">
      <c r="A55">
        <v>54</v>
      </c>
      <c r="B55" t="s">
        <v>156</v>
      </c>
    </row>
    <row r="56" spans="1:2" x14ac:dyDescent="0.25">
      <c r="A56">
        <v>55</v>
      </c>
      <c r="B56" t="s">
        <v>157</v>
      </c>
    </row>
    <row r="57" spans="1:2" x14ac:dyDescent="0.25">
      <c r="A57">
        <v>56</v>
      </c>
      <c r="B57" t="s">
        <v>158</v>
      </c>
    </row>
    <row r="58" spans="1:2" x14ac:dyDescent="0.25">
      <c r="A58">
        <v>57</v>
      </c>
      <c r="B58" t="s">
        <v>159</v>
      </c>
    </row>
    <row r="59" spans="1:2" x14ac:dyDescent="0.25">
      <c r="A59">
        <v>58</v>
      </c>
      <c r="B59" t="s">
        <v>160</v>
      </c>
    </row>
    <row r="60" spans="1:2" x14ac:dyDescent="0.25">
      <c r="A60">
        <v>59</v>
      </c>
      <c r="B60" t="s">
        <v>161</v>
      </c>
    </row>
    <row r="61" spans="1:2" x14ac:dyDescent="0.25">
      <c r="A61">
        <v>60</v>
      </c>
      <c r="B61" t="s">
        <v>162</v>
      </c>
    </row>
    <row r="62" spans="1:2" x14ac:dyDescent="0.25">
      <c r="A62">
        <v>61</v>
      </c>
      <c r="B62" t="s">
        <v>163</v>
      </c>
    </row>
    <row r="63" spans="1:2" x14ac:dyDescent="0.25">
      <c r="A63">
        <v>62</v>
      </c>
      <c r="B63" t="s">
        <v>164</v>
      </c>
    </row>
    <row r="64" spans="1:2" x14ac:dyDescent="0.25">
      <c r="A64">
        <v>63</v>
      </c>
      <c r="B64" t="s">
        <v>165</v>
      </c>
    </row>
    <row r="65" spans="1:2" x14ac:dyDescent="0.25">
      <c r="A65">
        <v>64</v>
      </c>
      <c r="B65" t="s">
        <v>166</v>
      </c>
    </row>
    <row r="66" spans="1:2" x14ac:dyDescent="0.25">
      <c r="A66">
        <v>65</v>
      </c>
      <c r="B66" t="s">
        <v>167</v>
      </c>
    </row>
    <row r="67" spans="1:2" x14ac:dyDescent="0.25">
      <c r="A67">
        <v>66</v>
      </c>
      <c r="B67" t="s">
        <v>168</v>
      </c>
    </row>
    <row r="68" spans="1:2" x14ac:dyDescent="0.25">
      <c r="A68">
        <v>67</v>
      </c>
      <c r="B68" t="s">
        <v>169</v>
      </c>
    </row>
    <row r="69" spans="1:2" x14ac:dyDescent="0.25">
      <c r="A69">
        <v>68</v>
      </c>
      <c r="B69" t="s">
        <v>170</v>
      </c>
    </row>
    <row r="70" spans="1:2" x14ac:dyDescent="0.25">
      <c r="A70">
        <v>69</v>
      </c>
      <c r="B70" t="s">
        <v>171</v>
      </c>
    </row>
    <row r="71" spans="1:2" x14ac:dyDescent="0.25">
      <c r="A71">
        <v>70</v>
      </c>
      <c r="B71" t="s">
        <v>172</v>
      </c>
    </row>
    <row r="72" spans="1:2" x14ac:dyDescent="0.25">
      <c r="A72">
        <v>71</v>
      </c>
      <c r="B72" t="s">
        <v>173</v>
      </c>
    </row>
    <row r="73" spans="1:2" x14ac:dyDescent="0.25">
      <c r="A73">
        <v>72</v>
      </c>
      <c r="B73" t="s">
        <v>174</v>
      </c>
    </row>
    <row r="74" spans="1:2" x14ac:dyDescent="0.25">
      <c r="A74">
        <v>73</v>
      </c>
      <c r="B74" t="s">
        <v>293</v>
      </c>
    </row>
    <row r="75" spans="1:2" x14ac:dyDescent="0.25">
      <c r="A75">
        <v>74</v>
      </c>
    </row>
    <row r="76" spans="1:2" x14ac:dyDescent="0.25">
      <c r="A76">
        <v>75</v>
      </c>
      <c r="B76" t="s">
        <v>175</v>
      </c>
    </row>
    <row r="77" spans="1:2" x14ac:dyDescent="0.25">
      <c r="A77">
        <v>76</v>
      </c>
      <c r="B77" t="s">
        <v>176</v>
      </c>
    </row>
    <row r="78" spans="1:2" x14ac:dyDescent="0.25">
      <c r="A78">
        <v>77</v>
      </c>
      <c r="B78" t="s">
        <v>177</v>
      </c>
    </row>
    <row r="79" spans="1:2" x14ac:dyDescent="0.25">
      <c r="A79">
        <v>78</v>
      </c>
      <c r="B79" t="s">
        <v>178</v>
      </c>
    </row>
    <row r="80" spans="1:2" x14ac:dyDescent="0.25">
      <c r="A80">
        <v>79</v>
      </c>
      <c r="B80" t="s">
        <v>179</v>
      </c>
    </row>
    <row r="81" spans="1:2" x14ac:dyDescent="0.25">
      <c r="A81">
        <v>80</v>
      </c>
      <c r="B81" t="s">
        <v>180</v>
      </c>
    </row>
    <row r="82" spans="1:2" x14ac:dyDescent="0.25">
      <c r="A82">
        <v>81</v>
      </c>
      <c r="B82" t="s">
        <v>181</v>
      </c>
    </row>
    <row r="83" spans="1:2" x14ac:dyDescent="0.25">
      <c r="A83">
        <v>82</v>
      </c>
      <c r="B83" t="s">
        <v>182</v>
      </c>
    </row>
    <row r="84" spans="1:2" x14ac:dyDescent="0.25">
      <c r="A84">
        <v>83</v>
      </c>
      <c r="B84" t="s">
        <v>183</v>
      </c>
    </row>
    <row r="85" spans="1:2" x14ac:dyDescent="0.25">
      <c r="A85">
        <v>84</v>
      </c>
      <c r="B85" t="s">
        <v>184</v>
      </c>
    </row>
    <row r="86" spans="1:2" x14ac:dyDescent="0.25">
      <c r="A86">
        <v>85</v>
      </c>
      <c r="B86" t="s">
        <v>185</v>
      </c>
    </row>
    <row r="87" spans="1:2" x14ac:dyDescent="0.25">
      <c r="A87">
        <v>86</v>
      </c>
      <c r="B87" t="s">
        <v>186</v>
      </c>
    </row>
    <row r="88" spans="1:2" x14ac:dyDescent="0.25">
      <c r="A88">
        <v>87</v>
      </c>
      <c r="B88" t="s">
        <v>187</v>
      </c>
    </row>
    <row r="89" spans="1:2" x14ac:dyDescent="0.25">
      <c r="A89">
        <v>88</v>
      </c>
      <c r="B89" t="s">
        <v>188</v>
      </c>
    </row>
    <row r="90" spans="1:2" x14ac:dyDescent="0.25">
      <c r="A90">
        <v>89</v>
      </c>
    </row>
    <row r="91" spans="1:2" x14ac:dyDescent="0.25">
      <c r="A91">
        <v>90</v>
      </c>
    </row>
    <row r="92" spans="1:2" x14ac:dyDescent="0.25">
      <c r="A92">
        <v>91</v>
      </c>
      <c r="B92" t="s">
        <v>189</v>
      </c>
    </row>
    <row r="93" spans="1:2" x14ac:dyDescent="0.25">
      <c r="A93">
        <v>92</v>
      </c>
      <c r="B93" t="s">
        <v>190</v>
      </c>
    </row>
    <row r="94" spans="1:2" x14ac:dyDescent="0.25">
      <c r="A94">
        <v>93</v>
      </c>
      <c r="B94" t="s">
        <v>191</v>
      </c>
    </row>
    <row r="95" spans="1:2" x14ac:dyDescent="0.25">
      <c r="A95">
        <v>94</v>
      </c>
      <c r="B95" t="s">
        <v>192</v>
      </c>
    </row>
    <row r="96" spans="1:2" x14ac:dyDescent="0.25">
      <c r="A96">
        <v>95</v>
      </c>
      <c r="B96" t="s">
        <v>193</v>
      </c>
    </row>
    <row r="97" spans="1:2" x14ac:dyDescent="0.25">
      <c r="A97">
        <v>96</v>
      </c>
      <c r="B97" t="s">
        <v>194</v>
      </c>
    </row>
    <row r="98" spans="1:2" x14ac:dyDescent="0.25">
      <c r="A98">
        <v>97</v>
      </c>
      <c r="B98" t="s">
        <v>195</v>
      </c>
    </row>
    <row r="99" spans="1:2" x14ac:dyDescent="0.25">
      <c r="A99">
        <v>98</v>
      </c>
      <c r="B99" t="s">
        <v>196</v>
      </c>
    </row>
    <row r="100" spans="1:2" x14ac:dyDescent="0.25">
      <c r="A100">
        <v>99</v>
      </c>
      <c r="B100" t="s">
        <v>197</v>
      </c>
    </row>
    <row r="101" spans="1:2" x14ac:dyDescent="0.25">
      <c r="A101">
        <v>100</v>
      </c>
      <c r="B101" t="s">
        <v>198</v>
      </c>
    </row>
    <row r="102" spans="1:2" x14ac:dyDescent="0.25">
      <c r="A102">
        <v>101</v>
      </c>
      <c r="B102" t="s">
        <v>199</v>
      </c>
    </row>
    <row r="103" spans="1:2" x14ac:dyDescent="0.25">
      <c r="A103">
        <v>102</v>
      </c>
      <c r="B103" t="s">
        <v>200</v>
      </c>
    </row>
    <row r="104" spans="1:2" x14ac:dyDescent="0.25">
      <c r="A104">
        <v>103</v>
      </c>
      <c r="B104" t="s">
        <v>201</v>
      </c>
    </row>
    <row r="105" spans="1:2" x14ac:dyDescent="0.25">
      <c r="A105">
        <v>104</v>
      </c>
      <c r="B105" t="s">
        <v>202</v>
      </c>
    </row>
    <row r="106" spans="1:2" x14ac:dyDescent="0.25">
      <c r="A106">
        <v>105</v>
      </c>
      <c r="B106" t="s">
        <v>203</v>
      </c>
    </row>
    <row r="107" spans="1:2" x14ac:dyDescent="0.25">
      <c r="A107">
        <v>106</v>
      </c>
      <c r="B107" t="s">
        <v>204</v>
      </c>
    </row>
    <row r="108" spans="1:2" x14ac:dyDescent="0.25">
      <c r="A108">
        <v>107</v>
      </c>
      <c r="B108" t="s">
        <v>205</v>
      </c>
    </row>
    <row r="109" spans="1:2" x14ac:dyDescent="0.25">
      <c r="A109">
        <v>108</v>
      </c>
      <c r="B109" t="s">
        <v>206</v>
      </c>
    </row>
    <row r="110" spans="1:2" x14ac:dyDescent="0.25">
      <c r="A110">
        <v>109</v>
      </c>
      <c r="B110" t="s">
        <v>207</v>
      </c>
    </row>
    <row r="111" spans="1:2" x14ac:dyDescent="0.25">
      <c r="A111">
        <v>110</v>
      </c>
      <c r="B111" t="s">
        <v>208</v>
      </c>
    </row>
    <row r="112" spans="1:2" x14ac:dyDescent="0.25">
      <c r="A112">
        <v>111</v>
      </c>
      <c r="B112" t="s">
        <v>209</v>
      </c>
    </row>
    <row r="113" spans="1:2" x14ac:dyDescent="0.25">
      <c r="A113">
        <v>112</v>
      </c>
      <c r="B113" t="s">
        <v>210</v>
      </c>
    </row>
    <row r="114" spans="1:2" x14ac:dyDescent="0.25">
      <c r="A114">
        <v>113</v>
      </c>
      <c r="B114" t="s">
        <v>211</v>
      </c>
    </row>
    <row r="115" spans="1:2" x14ac:dyDescent="0.25">
      <c r="A115">
        <v>114</v>
      </c>
      <c r="B115" t="s">
        <v>212</v>
      </c>
    </row>
    <row r="116" spans="1:2" x14ac:dyDescent="0.25">
      <c r="A116">
        <v>115</v>
      </c>
      <c r="B116" t="s">
        <v>213</v>
      </c>
    </row>
    <row r="117" spans="1:2" x14ac:dyDescent="0.25">
      <c r="A117">
        <v>116</v>
      </c>
      <c r="B117" t="s">
        <v>214</v>
      </c>
    </row>
    <row r="118" spans="1:2" x14ac:dyDescent="0.25">
      <c r="A118">
        <v>117</v>
      </c>
      <c r="B118" t="s">
        <v>215</v>
      </c>
    </row>
    <row r="119" spans="1:2" x14ac:dyDescent="0.25">
      <c r="A119">
        <v>118</v>
      </c>
      <c r="B119" t="s">
        <v>216</v>
      </c>
    </row>
    <row r="120" spans="1:2" x14ac:dyDescent="0.25">
      <c r="A120">
        <v>119</v>
      </c>
      <c r="B120" t="s">
        <v>217</v>
      </c>
    </row>
    <row r="121" spans="1:2" x14ac:dyDescent="0.25">
      <c r="A121">
        <v>120</v>
      </c>
      <c r="B121" t="s">
        <v>218</v>
      </c>
    </row>
    <row r="122" spans="1:2" x14ac:dyDescent="0.25">
      <c r="A122">
        <v>121</v>
      </c>
      <c r="B122" t="s">
        <v>219</v>
      </c>
    </row>
    <row r="123" spans="1:2" x14ac:dyDescent="0.25">
      <c r="A123">
        <v>122</v>
      </c>
      <c r="B123" t="s">
        <v>220</v>
      </c>
    </row>
    <row r="124" spans="1:2" x14ac:dyDescent="0.25">
      <c r="A124">
        <v>123</v>
      </c>
      <c r="B124" t="s">
        <v>221</v>
      </c>
    </row>
    <row r="125" spans="1:2" x14ac:dyDescent="0.25">
      <c r="A125">
        <v>124</v>
      </c>
      <c r="B125" t="s">
        <v>222</v>
      </c>
    </row>
    <row r="126" spans="1:2" x14ac:dyDescent="0.25">
      <c r="A126">
        <v>125</v>
      </c>
      <c r="B126" t="s">
        <v>223</v>
      </c>
    </row>
    <row r="127" spans="1:2" x14ac:dyDescent="0.25">
      <c r="A127">
        <v>126</v>
      </c>
      <c r="B127" t="s">
        <v>224</v>
      </c>
    </row>
    <row r="128" spans="1:2" x14ac:dyDescent="0.25">
      <c r="A128">
        <v>127</v>
      </c>
      <c r="B128" t="s">
        <v>225</v>
      </c>
    </row>
    <row r="129" spans="1:2" x14ac:dyDescent="0.25">
      <c r="A129">
        <v>128</v>
      </c>
      <c r="B129" t="s">
        <v>226</v>
      </c>
    </row>
    <row r="130" spans="1:2" x14ac:dyDescent="0.25">
      <c r="A130">
        <v>129</v>
      </c>
      <c r="B130" t="s">
        <v>227</v>
      </c>
    </row>
    <row r="131" spans="1:2" x14ac:dyDescent="0.25">
      <c r="A131">
        <v>130</v>
      </c>
      <c r="B131" t="s">
        <v>228</v>
      </c>
    </row>
    <row r="132" spans="1:2" x14ac:dyDescent="0.25">
      <c r="A132">
        <v>131</v>
      </c>
      <c r="B132" t="s">
        <v>229</v>
      </c>
    </row>
    <row r="133" spans="1:2" x14ac:dyDescent="0.25">
      <c r="A133">
        <v>132</v>
      </c>
      <c r="B133" t="s">
        <v>230</v>
      </c>
    </row>
    <row r="134" spans="1:2" x14ac:dyDescent="0.25">
      <c r="A134">
        <v>133</v>
      </c>
      <c r="B134" t="s">
        <v>231</v>
      </c>
    </row>
    <row r="135" spans="1:2" x14ac:dyDescent="0.25">
      <c r="A135">
        <v>134</v>
      </c>
      <c r="B135" t="s">
        <v>232</v>
      </c>
    </row>
    <row r="136" spans="1:2" x14ac:dyDescent="0.25">
      <c r="A136">
        <v>135</v>
      </c>
      <c r="B136" t="s">
        <v>233</v>
      </c>
    </row>
    <row r="137" spans="1:2" x14ac:dyDescent="0.25">
      <c r="A137">
        <v>136</v>
      </c>
      <c r="B137" t="s">
        <v>234</v>
      </c>
    </row>
    <row r="138" spans="1:2" x14ac:dyDescent="0.25">
      <c r="A138">
        <v>137</v>
      </c>
      <c r="B138" t="s">
        <v>235</v>
      </c>
    </row>
    <row r="139" spans="1:2" x14ac:dyDescent="0.25">
      <c r="A139">
        <v>138</v>
      </c>
      <c r="B139" t="s">
        <v>236</v>
      </c>
    </row>
    <row r="140" spans="1:2" x14ac:dyDescent="0.25">
      <c r="A140">
        <v>139</v>
      </c>
      <c r="B140" t="s">
        <v>237</v>
      </c>
    </row>
    <row r="141" spans="1:2" x14ac:dyDescent="0.25">
      <c r="A141">
        <v>140</v>
      </c>
      <c r="B141" t="s">
        <v>238</v>
      </c>
    </row>
    <row r="142" spans="1:2" x14ac:dyDescent="0.25">
      <c r="A142">
        <v>141</v>
      </c>
      <c r="B142" t="s">
        <v>239</v>
      </c>
    </row>
    <row r="143" spans="1:2" x14ac:dyDescent="0.25">
      <c r="A143">
        <v>142</v>
      </c>
      <c r="B143" t="s">
        <v>240</v>
      </c>
    </row>
    <row r="144" spans="1:2" x14ac:dyDescent="0.25">
      <c r="A144">
        <v>143</v>
      </c>
      <c r="B144" t="s">
        <v>241</v>
      </c>
    </row>
    <row r="145" spans="1:2" x14ac:dyDescent="0.25">
      <c r="A145">
        <v>144</v>
      </c>
      <c r="B145" t="s">
        <v>242</v>
      </c>
    </row>
    <row r="146" spans="1:2" x14ac:dyDescent="0.25">
      <c r="A146">
        <v>145</v>
      </c>
      <c r="B146" t="s">
        <v>243</v>
      </c>
    </row>
    <row r="147" spans="1:2" x14ac:dyDescent="0.25">
      <c r="A147">
        <v>146</v>
      </c>
      <c r="B147" t="s">
        <v>244</v>
      </c>
    </row>
    <row r="148" spans="1:2" x14ac:dyDescent="0.25">
      <c r="A148">
        <v>147</v>
      </c>
      <c r="B148" t="s">
        <v>245</v>
      </c>
    </row>
    <row r="149" spans="1:2" x14ac:dyDescent="0.25">
      <c r="A149">
        <v>148</v>
      </c>
      <c r="B149" t="s">
        <v>246</v>
      </c>
    </row>
    <row r="150" spans="1:2" x14ac:dyDescent="0.25">
      <c r="A150">
        <v>149</v>
      </c>
      <c r="B150" t="s">
        <v>247</v>
      </c>
    </row>
    <row r="151" spans="1:2" x14ac:dyDescent="0.25">
      <c r="A151">
        <v>150</v>
      </c>
      <c r="B151" t="s">
        <v>248</v>
      </c>
    </row>
    <row r="152" spans="1:2" x14ac:dyDescent="0.25">
      <c r="A152">
        <v>151</v>
      </c>
      <c r="B152" t="s">
        <v>249</v>
      </c>
    </row>
    <row r="153" spans="1:2" x14ac:dyDescent="0.25">
      <c r="A153">
        <v>152</v>
      </c>
      <c r="B153" t="s">
        <v>250</v>
      </c>
    </row>
    <row r="154" spans="1:2" x14ac:dyDescent="0.25">
      <c r="A154">
        <v>153</v>
      </c>
      <c r="B154" t="s">
        <v>251</v>
      </c>
    </row>
    <row r="155" spans="1:2" x14ac:dyDescent="0.25">
      <c r="A155">
        <v>154</v>
      </c>
      <c r="B155" t="s">
        <v>252</v>
      </c>
    </row>
    <row r="156" spans="1:2" x14ac:dyDescent="0.25">
      <c r="A156">
        <v>155</v>
      </c>
      <c r="B156" t="s">
        <v>253</v>
      </c>
    </row>
    <row r="157" spans="1:2" x14ac:dyDescent="0.25">
      <c r="A157">
        <v>156</v>
      </c>
      <c r="B157" t="s">
        <v>254</v>
      </c>
    </row>
    <row r="158" spans="1:2" x14ac:dyDescent="0.25">
      <c r="A158">
        <v>157</v>
      </c>
      <c r="B158" t="s">
        <v>255</v>
      </c>
    </row>
    <row r="159" spans="1:2" x14ac:dyDescent="0.25">
      <c r="A159">
        <v>158</v>
      </c>
      <c r="B159" t="s">
        <v>256</v>
      </c>
    </row>
    <row r="160" spans="1:2" x14ac:dyDescent="0.25">
      <c r="A160">
        <v>159</v>
      </c>
      <c r="B160" t="s">
        <v>257</v>
      </c>
    </row>
    <row r="161" spans="1:2" x14ac:dyDescent="0.25">
      <c r="A161">
        <v>160</v>
      </c>
      <c r="B161" t="s">
        <v>258</v>
      </c>
    </row>
    <row r="162" spans="1:2" x14ac:dyDescent="0.25">
      <c r="A162">
        <v>161</v>
      </c>
      <c r="B162" t="s">
        <v>259</v>
      </c>
    </row>
    <row r="163" spans="1:2" x14ac:dyDescent="0.25">
      <c r="A163">
        <v>162</v>
      </c>
      <c r="B163" t="s">
        <v>260</v>
      </c>
    </row>
    <row r="164" spans="1:2" x14ac:dyDescent="0.25">
      <c r="A164">
        <v>163</v>
      </c>
      <c r="B164" t="s">
        <v>261</v>
      </c>
    </row>
    <row r="165" spans="1:2" x14ac:dyDescent="0.25">
      <c r="A165">
        <v>164</v>
      </c>
      <c r="B165" t="s">
        <v>262</v>
      </c>
    </row>
    <row r="166" spans="1:2" x14ac:dyDescent="0.25">
      <c r="A166">
        <v>165</v>
      </c>
      <c r="B166" t="s">
        <v>263</v>
      </c>
    </row>
    <row r="167" spans="1:2" x14ac:dyDescent="0.25">
      <c r="A167">
        <v>166</v>
      </c>
      <c r="B167" t="s">
        <v>264</v>
      </c>
    </row>
    <row r="168" spans="1:2" x14ac:dyDescent="0.25">
      <c r="A168">
        <v>167</v>
      </c>
      <c r="B168" t="s">
        <v>265</v>
      </c>
    </row>
    <row r="169" spans="1:2" x14ac:dyDescent="0.25">
      <c r="A169">
        <v>168</v>
      </c>
      <c r="B169" t="s">
        <v>266</v>
      </c>
    </row>
    <row r="170" spans="1:2" x14ac:dyDescent="0.25">
      <c r="A170">
        <v>169</v>
      </c>
      <c r="B170" t="s">
        <v>267</v>
      </c>
    </row>
    <row r="171" spans="1:2" x14ac:dyDescent="0.25">
      <c r="A171">
        <v>170</v>
      </c>
      <c r="B171" t="s">
        <v>268</v>
      </c>
    </row>
    <row r="172" spans="1:2" x14ac:dyDescent="0.25">
      <c r="A172">
        <v>171</v>
      </c>
      <c r="B172" t="s">
        <v>269</v>
      </c>
    </row>
    <row r="173" spans="1:2" x14ac:dyDescent="0.25">
      <c r="A173">
        <v>172</v>
      </c>
      <c r="B173" t="s">
        <v>270</v>
      </c>
    </row>
    <row r="174" spans="1:2" x14ac:dyDescent="0.25">
      <c r="A174">
        <v>173</v>
      </c>
      <c r="B174" t="s">
        <v>271</v>
      </c>
    </row>
    <row r="175" spans="1:2" x14ac:dyDescent="0.25">
      <c r="A175">
        <v>174</v>
      </c>
      <c r="B175" t="s">
        <v>272</v>
      </c>
    </row>
    <row r="176" spans="1:2" x14ac:dyDescent="0.25">
      <c r="A176">
        <v>175</v>
      </c>
      <c r="B176" t="s">
        <v>273</v>
      </c>
    </row>
    <row r="177" spans="1:2" x14ac:dyDescent="0.25">
      <c r="A177">
        <v>176</v>
      </c>
      <c r="B177" t="s">
        <v>274</v>
      </c>
    </row>
    <row r="178" spans="1:2" x14ac:dyDescent="0.25">
      <c r="A178">
        <v>177</v>
      </c>
      <c r="B178" t="s">
        <v>275</v>
      </c>
    </row>
    <row r="179" spans="1:2" x14ac:dyDescent="0.25">
      <c r="A179">
        <v>178</v>
      </c>
      <c r="B179" t="s">
        <v>276</v>
      </c>
    </row>
    <row r="180" spans="1:2" x14ac:dyDescent="0.25">
      <c r="A180">
        <v>179</v>
      </c>
      <c r="B180" t="s">
        <v>277</v>
      </c>
    </row>
  </sheetData>
  <sheetProtection selectLockedCells="1" selectUnlockedCells="1"/>
  <autoFilter ref="A1:B180" xr:uid="{00000000-0009-0000-0000-00000100000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CFDFA-DD8A-4E1B-B156-1E1BBEB14EB0}">
  <dimension ref="A1:B8"/>
  <sheetViews>
    <sheetView workbookViewId="0">
      <selection activeCell="B4" sqref="B4"/>
    </sheetView>
  </sheetViews>
  <sheetFormatPr defaultRowHeight="15" x14ac:dyDescent="0.25"/>
  <cols>
    <col min="1" max="1" width="34.85546875" bestFit="1" customWidth="1"/>
    <col min="2" max="2" width="10.5703125" bestFit="1" customWidth="1"/>
  </cols>
  <sheetData>
    <row r="1" spans="1:2" x14ac:dyDescent="0.25">
      <c r="A1" t="s">
        <v>294</v>
      </c>
      <c r="B1" t="s">
        <v>295</v>
      </c>
    </row>
    <row r="2" spans="1:2" x14ac:dyDescent="0.25">
      <c r="A2" t="s">
        <v>303</v>
      </c>
      <c r="B2" t="s">
        <v>279</v>
      </c>
    </row>
    <row r="3" spans="1:2" x14ac:dyDescent="0.25">
      <c r="A3" t="s">
        <v>304</v>
      </c>
      <c r="B3" t="s">
        <v>280</v>
      </c>
    </row>
    <row r="4" spans="1:2" x14ac:dyDescent="0.25">
      <c r="B4" t="s">
        <v>281</v>
      </c>
    </row>
    <row r="5" spans="1:2" x14ac:dyDescent="0.25">
      <c r="B5" t="s">
        <v>282</v>
      </c>
    </row>
    <row r="6" spans="1:2" x14ac:dyDescent="0.25">
      <c r="B6" t="s">
        <v>283</v>
      </c>
    </row>
    <row r="7" spans="1:2" x14ac:dyDescent="0.25">
      <c r="B7" t="s">
        <v>284</v>
      </c>
    </row>
    <row r="8" spans="1:2" x14ac:dyDescent="0.25">
      <c r="B8" t="s">
        <v>285</v>
      </c>
    </row>
  </sheetData>
  <sheetProtection selectLockedCells="1" selectUnlockedCell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29"/>
  <sheetViews>
    <sheetView zoomScale="90" zoomScaleNormal="90" workbookViewId="0">
      <selection activeCell="B4" sqref="B4"/>
    </sheetView>
  </sheetViews>
  <sheetFormatPr defaultRowHeight="15" x14ac:dyDescent="0.25"/>
  <cols>
    <col min="1" max="1" width="12.42578125" bestFit="1" customWidth="1"/>
    <col min="2" max="2" width="37.42578125" customWidth="1"/>
    <col min="5" max="6" width="14.42578125" customWidth="1"/>
    <col min="8" max="8" width="38.5703125" bestFit="1" customWidth="1"/>
    <col min="9" max="9" width="88.28515625" bestFit="1" customWidth="1"/>
    <col min="10" max="10" width="8.85546875" style="1"/>
    <col min="11" max="11" width="213.42578125" style="1" customWidth="1"/>
  </cols>
  <sheetData>
    <row r="1" spans="1:11" x14ac:dyDescent="0.25">
      <c r="A1" t="s">
        <v>291</v>
      </c>
      <c r="B1" t="s">
        <v>0</v>
      </c>
      <c r="C1" t="s">
        <v>290</v>
      </c>
      <c r="D1" t="s">
        <v>289</v>
      </c>
      <c r="E1" t="s">
        <v>286</v>
      </c>
      <c r="F1" t="s">
        <v>286</v>
      </c>
      <c r="G1" t="s">
        <v>288</v>
      </c>
      <c r="H1" t="s">
        <v>287</v>
      </c>
      <c r="J1" s="1" t="s">
        <v>1</v>
      </c>
      <c r="K1" s="1" t="s">
        <v>292</v>
      </c>
    </row>
    <row r="2" spans="1:11" x14ac:dyDescent="0.25">
      <c r="A2">
        <v>7</v>
      </c>
      <c r="B2" t="s">
        <v>303</v>
      </c>
      <c r="C2">
        <v>1</v>
      </c>
      <c r="D2" t="s">
        <v>278</v>
      </c>
      <c r="E2">
        <v>1</v>
      </c>
      <c r="F2" t="s">
        <v>91</v>
      </c>
      <c r="G2">
        <v>1</v>
      </c>
      <c r="H2" t="s">
        <v>4</v>
      </c>
      <c r="I2" t="str">
        <f t="shared" ref="I2:I65" si="0">F2&amp;H2&amp;B2&amp;D2</f>
        <v>ComapSudoPress 1932 (AFP101) 9,6V (battery)BROEN Ballofix Full Flow - Galvanized12 mm</v>
      </c>
      <c r="J2" s="1">
        <v>58</v>
      </c>
      <c r="K2" s="1" t="str">
        <f>LOOKUP(J2,Remarks!$A$2:$B$180)</f>
        <v>Use Novopress M-profile press jaw PB1.</v>
      </c>
    </row>
    <row r="3" spans="1:11" x14ac:dyDescent="0.25">
      <c r="A3">
        <v>7</v>
      </c>
      <c r="B3" t="s">
        <v>303</v>
      </c>
      <c r="C3">
        <v>3</v>
      </c>
      <c r="D3" t="s">
        <v>279</v>
      </c>
      <c r="E3">
        <v>1</v>
      </c>
      <c r="F3" t="s">
        <v>91</v>
      </c>
      <c r="G3">
        <v>1</v>
      </c>
      <c r="H3" t="s">
        <v>4</v>
      </c>
      <c r="I3" t="str">
        <f t="shared" si="0"/>
        <v>ComapSudoPress 1932 (AFP101) 9,6V (battery)BROEN Ballofix Full Flow - Galvanized15 mm</v>
      </c>
      <c r="J3" s="1">
        <v>58</v>
      </c>
      <c r="K3" s="1" t="str">
        <f>LOOKUP(J3,Remarks!$A$2:$B$180)</f>
        <v>Use Novopress M-profile press jaw PB1.</v>
      </c>
    </row>
    <row r="4" spans="1:11" x14ac:dyDescent="0.25">
      <c r="A4">
        <v>7</v>
      </c>
      <c r="B4" t="s">
        <v>303</v>
      </c>
      <c r="C4">
        <v>5</v>
      </c>
      <c r="D4" t="s">
        <v>280</v>
      </c>
      <c r="E4">
        <v>1</v>
      </c>
      <c r="F4" t="s">
        <v>91</v>
      </c>
      <c r="G4">
        <v>1</v>
      </c>
      <c r="H4" t="s">
        <v>4</v>
      </c>
      <c r="I4" t="str">
        <f t="shared" si="0"/>
        <v>ComapSudoPress 1932 (AFP101) 9,6V (battery)BROEN Ballofix Full Flow - Galvanized18 mm</v>
      </c>
      <c r="J4" s="1">
        <v>58</v>
      </c>
      <c r="K4" s="1" t="str">
        <f>LOOKUP(J4,Remarks!$A$2:$B$180)</f>
        <v>Use Novopress M-profile press jaw PB1.</v>
      </c>
    </row>
    <row r="5" spans="1:11" x14ac:dyDescent="0.25">
      <c r="A5">
        <v>7</v>
      </c>
      <c r="B5" t="s">
        <v>303</v>
      </c>
      <c r="C5">
        <v>7</v>
      </c>
      <c r="D5" t="s">
        <v>281</v>
      </c>
      <c r="E5">
        <v>1</v>
      </c>
      <c r="F5" t="s">
        <v>91</v>
      </c>
      <c r="G5">
        <v>1</v>
      </c>
      <c r="H5" t="s">
        <v>4</v>
      </c>
      <c r="I5" t="str">
        <f t="shared" si="0"/>
        <v>ComapSudoPress 1932 (AFP101) 9,6V (battery)BROEN Ballofix Full Flow - Galvanized22 mm</v>
      </c>
      <c r="J5" s="1">
        <v>58</v>
      </c>
      <c r="K5" s="1" t="str">
        <f>LOOKUP(J5,Remarks!$A$2:$B$180)</f>
        <v>Use Novopress M-profile press jaw PB1.</v>
      </c>
    </row>
    <row r="6" spans="1:11" x14ac:dyDescent="0.25">
      <c r="A6">
        <v>7</v>
      </c>
      <c r="B6" t="s">
        <v>303</v>
      </c>
      <c r="C6">
        <v>10</v>
      </c>
      <c r="D6" t="s">
        <v>282</v>
      </c>
      <c r="E6">
        <v>1</v>
      </c>
      <c r="F6" t="s">
        <v>91</v>
      </c>
      <c r="G6">
        <v>1</v>
      </c>
      <c r="H6" t="s">
        <v>4</v>
      </c>
      <c r="I6" t="str">
        <f t="shared" si="0"/>
        <v>ComapSudoPress 1932 (AFP101) 9,6V (battery)BROEN Ballofix Full Flow - Galvanized28 mm</v>
      </c>
      <c r="J6" s="1">
        <v>58</v>
      </c>
      <c r="K6" s="1" t="str">
        <f>LOOKUP(J6,Remarks!$A$2:$B$180)</f>
        <v>Use Novopress M-profile press jaw PB1.</v>
      </c>
    </row>
    <row r="7" spans="1:11" x14ac:dyDescent="0.25">
      <c r="A7">
        <v>7</v>
      </c>
      <c r="B7" t="s">
        <v>303</v>
      </c>
      <c r="C7">
        <v>12</v>
      </c>
      <c r="D7" t="s">
        <v>283</v>
      </c>
      <c r="E7">
        <v>1</v>
      </c>
      <c r="F7" t="s">
        <v>91</v>
      </c>
      <c r="G7">
        <v>1</v>
      </c>
      <c r="H7" t="s">
        <v>4</v>
      </c>
      <c r="I7" t="str">
        <f t="shared" si="0"/>
        <v>ComapSudoPress 1932 (AFP101) 9,6V (battery)BROEN Ballofix Full Flow - Galvanized35 mm</v>
      </c>
      <c r="J7" s="1">
        <v>58</v>
      </c>
      <c r="K7" s="1" t="str">
        <f>LOOKUP(J7,Remarks!$A$2:$B$180)</f>
        <v>Use Novopress M-profile press jaw PB1.</v>
      </c>
    </row>
    <row r="8" spans="1:11" x14ac:dyDescent="0.25">
      <c r="A8">
        <v>8</v>
      </c>
      <c r="B8" t="s">
        <v>304</v>
      </c>
      <c r="C8">
        <v>3</v>
      </c>
      <c r="D8" t="s">
        <v>279</v>
      </c>
      <c r="E8">
        <v>1</v>
      </c>
      <c r="F8" t="s">
        <v>91</v>
      </c>
      <c r="G8">
        <v>1</v>
      </c>
      <c r="H8" t="s">
        <v>4</v>
      </c>
      <c r="I8" t="str">
        <f t="shared" si="0"/>
        <v>ComapSudoPress 1932 (AFP101) 9,6V (battery)BROEN Ballofix Full Flow - Stainless15 mm</v>
      </c>
      <c r="J8" s="1">
        <v>58</v>
      </c>
      <c r="K8" s="1" t="str">
        <f>LOOKUP(J8,Remarks!$A$2:$B$180)</f>
        <v>Use Novopress M-profile press jaw PB1.</v>
      </c>
    </row>
    <row r="9" spans="1:11" x14ac:dyDescent="0.25">
      <c r="A9">
        <v>8</v>
      </c>
      <c r="B9" t="s">
        <v>304</v>
      </c>
      <c r="C9">
        <v>5</v>
      </c>
      <c r="D9" t="s">
        <v>280</v>
      </c>
      <c r="E9">
        <v>1</v>
      </c>
      <c r="F9" t="s">
        <v>91</v>
      </c>
      <c r="G9">
        <v>1</v>
      </c>
      <c r="H9" t="s">
        <v>4</v>
      </c>
      <c r="I9" t="str">
        <f t="shared" si="0"/>
        <v>ComapSudoPress 1932 (AFP101) 9,6V (battery)BROEN Ballofix Full Flow - Stainless18 mm</v>
      </c>
      <c r="J9" s="1">
        <v>58</v>
      </c>
      <c r="K9" s="1" t="str">
        <f>LOOKUP(J9,Remarks!$A$2:$B$180)</f>
        <v>Use Novopress M-profile press jaw PB1.</v>
      </c>
    </row>
    <row r="10" spans="1:11" x14ac:dyDescent="0.25">
      <c r="A10">
        <v>8</v>
      </c>
      <c r="B10" t="s">
        <v>304</v>
      </c>
      <c r="C10">
        <v>7</v>
      </c>
      <c r="D10" t="s">
        <v>281</v>
      </c>
      <c r="E10">
        <v>1</v>
      </c>
      <c r="F10" t="s">
        <v>91</v>
      </c>
      <c r="G10">
        <v>1</v>
      </c>
      <c r="H10" t="s">
        <v>4</v>
      </c>
      <c r="I10" t="str">
        <f t="shared" si="0"/>
        <v>ComapSudoPress 1932 (AFP101) 9,6V (battery)BROEN Ballofix Full Flow - Stainless22 mm</v>
      </c>
      <c r="J10" s="1">
        <v>58</v>
      </c>
      <c r="K10" s="1" t="str">
        <f>LOOKUP(J10,Remarks!$A$2:$B$180)</f>
        <v>Use Novopress M-profile press jaw PB1.</v>
      </c>
    </row>
    <row r="11" spans="1:11" x14ac:dyDescent="0.25">
      <c r="A11">
        <v>8</v>
      </c>
      <c r="B11" t="s">
        <v>304</v>
      </c>
      <c r="C11">
        <v>10</v>
      </c>
      <c r="D11" t="s">
        <v>282</v>
      </c>
      <c r="E11">
        <v>1</v>
      </c>
      <c r="F11" t="s">
        <v>91</v>
      </c>
      <c r="G11">
        <v>1</v>
      </c>
      <c r="H11" t="s">
        <v>4</v>
      </c>
      <c r="I11" t="str">
        <f t="shared" si="0"/>
        <v>ComapSudoPress 1932 (AFP101) 9,6V (battery)BROEN Ballofix Full Flow - Stainless28 mm</v>
      </c>
      <c r="J11" s="1">
        <v>58</v>
      </c>
      <c r="K11" s="1" t="str">
        <f>LOOKUP(J11,Remarks!$A$2:$B$180)</f>
        <v>Use Novopress M-profile press jaw PB1.</v>
      </c>
    </row>
    <row r="12" spans="1:11" x14ac:dyDescent="0.25">
      <c r="A12">
        <v>8</v>
      </c>
      <c r="B12" t="s">
        <v>304</v>
      </c>
      <c r="C12">
        <v>12</v>
      </c>
      <c r="D12" t="s">
        <v>283</v>
      </c>
      <c r="E12">
        <v>1</v>
      </c>
      <c r="F12" t="s">
        <v>91</v>
      </c>
      <c r="G12">
        <v>1</v>
      </c>
      <c r="H12" t="s">
        <v>4</v>
      </c>
      <c r="I12" t="str">
        <f t="shared" si="0"/>
        <v>ComapSudoPress 1932 (AFP101) 9,6V (battery)BROEN Ballofix Full Flow - Stainless35 mm</v>
      </c>
      <c r="J12" s="1">
        <v>58</v>
      </c>
      <c r="K12" s="1" t="str">
        <f>LOOKUP(J12,Remarks!$A$2:$B$180)</f>
        <v>Use Novopress M-profile press jaw PB1.</v>
      </c>
    </row>
    <row r="13" spans="1:11" x14ac:dyDescent="0.25">
      <c r="A13">
        <v>7</v>
      </c>
      <c r="B13" t="s">
        <v>303</v>
      </c>
      <c r="C13">
        <v>1</v>
      </c>
      <c r="D13" t="s">
        <v>278</v>
      </c>
      <c r="E13">
        <v>1</v>
      </c>
      <c r="F13" t="s">
        <v>91</v>
      </c>
      <c r="G13">
        <v>2</v>
      </c>
      <c r="H13" t="s">
        <v>5</v>
      </c>
      <c r="I13" t="str">
        <f t="shared" si="0"/>
        <v>ComapSudoPress 2432 Presskid 12V (battery)BROEN Ballofix Full Flow - Galvanized12 mm</v>
      </c>
      <c r="J13" s="1">
        <v>1</v>
      </c>
      <c r="K13" s="1" t="str">
        <f>LOOKUP(J13,Remarks!$A$2:$B$180)</f>
        <v>Use Novopress Presskid M-profile press jaw (with inserts).</v>
      </c>
    </row>
    <row r="14" spans="1:11" x14ac:dyDescent="0.25">
      <c r="A14">
        <v>7</v>
      </c>
      <c r="B14" t="s">
        <v>303</v>
      </c>
      <c r="C14">
        <v>3</v>
      </c>
      <c r="D14" t="s">
        <v>279</v>
      </c>
      <c r="E14">
        <v>1</v>
      </c>
      <c r="F14" t="s">
        <v>91</v>
      </c>
      <c r="G14">
        <v>2</v>
      </c>
      <c r="H14" t="s">
        <v>5</v>
      </c>
      <c r="I14" t="str">
        <f t="shared" si="0"/>
        <v>ComapSudoPress 2432 Presskid 12V (battery)BROEN Ballofix Full Flow - Galvanized15 mm</v>
      </c>
      <c r="J14" s="1">
        <v>1</v>
      </c>
      <c r="K14" s="1" t="str">
        <f>LOOKUP(J14,Remarks!$A$2:$B$180)</f>
        <v>Use Novopress Presskid M-profile press jaw (with inserts).</v>
      </c>
    </row>
    <row r="15" spans="1:11" x14ac:dyDescent="0.25">
      <c r="A15">
        <v>7</v>
      </c>
      <c r="B15" t="s">
        <v>303</v>
      </c>
      <c r="C15">
        <v>5</v>
      </c>
      <c r="D15" t="s">
        <v>280</v>
      </c>
      <c r="E15">
        <v>1</v>
      </c>
      <c r="F15" t="s">
        <v>91</v>
      </c>
      <c r="G15">
        <v>2</v>
      </c>
      <c r="H15" t="s">
        <v>5</v>
      </c>
      <c r="I15" t="str">
        <f t="shared" si="0"/>
        <v>ComapSudoPress 2432 Presskid 12V (battery)BROEN Ballofix Full Flow - Galvanized18 mm</v>
      </c>
      <c r="J15" s="1">
        <v>1</v>
      </c>
      <c r="K15" s="1" t="str">
        <f>LOOKUP(J15,Remarks!$A$2:$B$180)</f>
        <v>Use Novopress Presskid M-profile press jaw (with inserts).</v>
      </c>
    </row>
    <row r="16" spans="1:11" x14ac:dyDescent="0.25">
      <c r="A16">
        <v>7</v>
      </c>
      <c r="B16" t="s">
        <v>303</v>
      </c>
      <c r="C16">
        <v>7</v>
      </c>
      <c r="D16" t="s">
        <v>281</v>
      </c>
      <c r="E16">
        <v>1</v>
      </c>
      <c r="F16" t="s">
        <v>91</v>
      </c>
      <c r="G16">
        <v>2</v>
      </c>
      <c r="H16" t="s">
        <v>5</v>
      </c>
      <c r="I16" t="str">
        <f t="shared" si="0"/>
        <v>ComapSudoPress 2432 Presskid 12V (battery)BROEN Ballofix Full Flow - Galvanized22 mm</v>
      </c>
      <c r="J16" s="1">
        <v>1</v>
      </c>
      <c r="K16" s="1" t="str">
        <f>LOOKUP(J16,Remarks!$A$2:$B$180)</f>
        <v>Use Novopress Presskid M-profile press jaw (with inserts).</v>
      </c>
    </row>
    <row r="17" spans="1:11" x14ac:dyDescent="0.25">
      <c r="A17">
        <v>7</v>
      </c>
      <c r="B17" t="s">
        <v>303</v>
      </c>
      <c r="C17">
        <v>10</v>
      </c>
      <c r="D17" t="s">
        <v>282</v>
      </c>
      <c r="E17">
        <v>1</v>
      </c>
      <c r="F17" t="s">
        <v>91</v>
      </c>
      <c r="G17">
        <v>2</v>
      </c>
      <c r="H17" t="s">
        <v>5</v>
      </c>
      <c r="I17" t="str">
        <f t="shared" si="0"/>
        <v>ComapSudoPress 2432 Presskid 12V (battery)BROEN Ballofix Full Flow - Galvanized28 mm</v>
      </c>
      <c r="J17" s="1">
        <v>1</v>
      </c>
      <c r="K17" s="1" t="str">
        <f>LOOKUP(J17,Remarks!$A$2:$B$180)</f>
        <v>Use Novopress Presskid M-profile press jaw (with inserts).</v>
      </c>
    </row>
    <row r="18" spans="1:11" x14ac:dyDescent="0.25">
      <c r="A18">
        <v>8</v>
      </c>
      <c r="B18" t="s">
        <v>304</v>
      </c>
      <c r="C18">
        <v>3</v>
      </c>
      <c r="D18" t="s">
        <v>279</v>
      </c>
      <c r="E18">
        <v>1</v>
      </c>
      <c r="F18" t="s">
        <v>91</v>
      </c>
      <c r="G18">
        <v>2</v>
      </c>
      <c r="H18" t="s">
        <v>5</v>
      </c>
      <c r="I18" t="str">
        <f t="shared" si="0"/>
        <v>ComapSudoPress 2432 Presskid 12V (battery)BROEN Ballofix Full Flow - Stainless15 mm</v>
      </c>
      <c r="J18" s="1">
        <v>1</v>
      </c>
      <c r="K18" s="1" t="str">
        <f>LOOKUP(J18,Remarks!$A$2:$B$180)</f>
        <v>Use Novopress Presskid M-profile press jaw (with inserts).</v>
      </c>
    </row>
    <row r="19" spans="1:11" x14ac:dyDescent="0.25">
      <c r="A19">
        <v>8</v>
      </c>
      <c r="B19" t="s">
        <v>304</v>
      </c>
      <c r="C19">
        <v>5</v>
      </c>
      <c r="D19" t="s">
        <v>280</v>
      </c>
      <c r="E19">
        <v>1</v>
      </c>
      <c r="F19" t="s">
        <v>91</v>
      </c>
      <c r="G19">
        <v>2</v>
      </c>
      <c r="H19" t="s">
        <v>5</v>
      </c>
      <c r="I19" t="str">
        <f t="shared" si="0"/>
        <v>ComapSudoPress 2432 Presskid 12V (battery)BROEN Ballofix Full Flow - Stainless18 mm</v>
      </c>
      <c r="J19" s="1">
        <v>1</v>
      </c>
      <c r="K19" s="1" t="str">
        <f>LOOKUP(J19,Remarks!$A$2:$B$180)</f>
        <v>Use Novopress Presskid M-profile press jaw (with inserts).</v>
      </c>
    </row>
    <row r="20" spans="1:11" x14ac:dyDescent="0.25">
      <c r="A20">
        <v>8</v>
      </c>
      <c r="B20" t="s">
        <v>304</v>
      </c>
      <c r="C20">
        <v>7</v>
      </c>
      <c r="D20" t="s">
        <v>281</v>
      </c>
      <c r="E20">
        <v>1</v>
      </c>
      <c r="F20" t="s">
        <v>91</v>
      </c>
      <c r="G20">
        <v>2</v>
      </c>
      <c r="H20" t="s">
        <v>5</v>
      </c>
      <c r="I20" t="str">
        <f t="shared" si="0"/>
        <v>ComapSudoPress 2432 Presskid 12V (battery)BROEN Ballofix Full Flow - Stainless22 mm</v>
      </c>
      <c r="J20" s="1">
        <v>1</v>
      </c>
      <c r="K20" s="1" t="str">
        <f>LOOKUP(J20,Remarks!$A$2:$B$180)</f>
        <v>Use Novopress Presskid M-profile press jaw (with inserts).</v>
      </c>
    </row>
    <row r="21" spans="1:11" x14ac:dyDescent="0.25">
      <c r="A21">
        <v>8</v>
      </c>
      <c r="B21" t="s">
        <v>304</v>
      </c>
      <c r="C21">
        <v>10</v>
      </c>
      <c r="D21" t="s">
        <v>282</v>
      </c>
      <c r="E21">
        <v>1</v>
      </c>
      <c r="F21" t="s">
        <v>91</v>
      </c>
      <c r="G21">
        <v>2</v>
      </c>
      <c r="H21" t="s">
        <v>5</v>
      </c>
      <c r="I21" t="str">
        <f t="shared" si="0"/>
        <v>ComapSudoPress 2432 Presskid 12V (battery)BROEN Ballofix Full Flow - Stainless28 mm</v>
      </c>
      <c r="J21" s="1">
        <v>1</v>
      </c>
      <c r="K21" s="1" t="str">
        <f>LOOKUP(J21,Remarks!$A$2:$B$180)</f>
        <v>Use Novopress Presskid M-profile press jaw (with inserts).</v>
      </c>
    </row>
    <row r="22" spans="1:11" x14ac:dyDescent="0.25">
      <c r="A22">
        <v>7</v>
      </c>
      <c r="B22" t="s">
        <v>303</v>
      </c>
      <c r="C22">
        <v>1</v>
      </c>
      <c r="D22" t="s">
        <v>278</v>
      </c>
      <c r="E22">
        <v>1</v>
      </c>
      <c r="F22" t="s">
        <v>91</v>
      </c>
      <c r="G22">
        <v>3</v>
      </c>
      <c r="H22" t="s">
        <v>6</v>
      </c>
      <c r="I22" t="str">
        <f t="shared" si="0"/>
        <v>ComapSudoPress 3263 12V (ACO201) 14,4V (battery)BROEN Ballofix Full Flow - Galvanized12 mm</v>
      </c>
      <c r="J22" s="1">
        <v>60</v>
      </c>
      <c r="K22" s="1" t="str">
        <f>LOOKUP(J22,Remarks!$A$2:$B$180)</f>
        <v>Use Novopress M-profile press jaw PB2 ECOTEC.</v>
      </c>
    </row>
    <row r="23" spans="1:11" x14ac:dyDescent="0.25">
      <c r="A23">
        <v>7</v>
      </c>
      <c r="B23" t="s">
        <v>303</v>
      </c>
      <c r="C23">
        <v>3</v>
      </c>
      <c r="D23" t="s">
        <v>279</v>
      </c>
      <c r="E23">
        <v>1</v>
      </c>
      <c r="F23" t="s">
        <v>91</v>
      </c>
      <c r="G23">
        <v>3</v>
      </c>
      <c r="H23" t="s">
        <v>6</v>
      </c>
      <c r="I23" t="str">
        <f t="shared" si="0"/>
        <v>ComapSudoPress 3263 12V (ACO201) 14,4V (battery)BROEN Ballofix Full Flow - Galvanized15 mm</v>
      </c>
      <c r="J23" s="1">
        <v>60</v>
      </c>
      <c r="K23" s="1" t="str">
        <f>LOOKUP(J23,Remarks!$A$2:$B$180)</f>
        <v>Use Novopress M-profile press jaw PB2 ECOTEC.</v>
      </c>
    </row>
    <row r="24" spans="1:11" x14ac:dyDescent="0.25">
      <c r="A24">
        <v>7</v>
      </c>
      <c r="B24" t="s">
        <v>303</v>
      </c>
      <c r="C24">
        <v>5</v>
      </c>
      <c r="D24" t="s">
        <v>280</v>
      </c>
      <c r="E24">
        <v>1</v>
      </c>
      <c r="F24" t="s">
        <v>91</v>
      </c>
      <c r="G24">
        <v>3</v>
      </c>
      <c r="H24" t="s">
        <v>6</v>
      </c>
      <c r="I24" t="str">
        <f t="shared" si="0"/>
        <v>ComapSudoPress 3263 12V (ACO201) 14,4V (battery)BROEN Ballofix Full Flow - Galvanized18 mm</v>
      </c>
      <c r="J24" s="1">
        <v>60</v>
      </c>
      <c r="K24" s="1" t="str">
        <f>LOOKUP(J24,Remarks!$A$2:$B$180)</f>
        <v>Use Novopress M-profile press jaw PB2 ECOTEC.</v>
      </c>
    </row>
    <row r="25" spans="1:11" x14ac:dyDescent="0.25">
      <c r="A25">
        <v>7</v>
      </c>
      <c r="B25" t="s">
        <v>303</v>
      </c>
      <c r="C25">
        <v>7</v>
      </c>
      <c r="D25" t="s">
        <v>281</v>
      </c>
      <c r="E25">
        <v>1</v>
      </c>
      <c r="F25" t="s">
        <v>91</v>
      </c>
      <c r="G25">
        <v>3</v>
      </c>
      <c r="H25" t="s">
        <v>6</v>
      </c>
      <c r="I25" t="str">
        <f t="shared" si="0"/>
        <v>ComapSudoPress 3263 12V (ACO201) 14,4V (battery)BROEN Ballofix Full Flow - Galvanized22 mm</v>
      </c>
      <c r="J25" s="1">
        <v>60</v>
      </c>
      <c r="K25" s="1" t="str">
        <f>LOOKUP(J25,Remarks!$A$2:$B$180)</f>
        <v>Use Novopress M-profile press jaw PB2 ECOTEC.</v>
      </c>
    </row>
    <row r="26" spans="1:11" x14ac:dyDescent="0.25">
      <c r="A26">
        <v>7</v>
      </c>
      <c r="B26" t="s">
        <v>303</v>
      </c>
      <c r="C26">
        <v>10</v>
      </c>
      <c r="D26" t="s">
        <v>282</v>
      </c>
      <c r="E26">
        <v>1</v>
      </c>
      <c r="F26" t="s">
        <v>91</v>
      </c>
      <c r="G26">
        <v>3</v>
      </c>
      <c r="H26" t="s">
        <v>6</v>
      </c>
      <c r="I26" t="str">
        <f t="shared" si="0"/>
        <v>ComapSudoPress 3263 12V (ACO201) 14,4V (battery)BROEN Ballofix Full Flow - Galvanized28 mm</v>
      </c>
      <c r="J26" s="1">
        <v>60</v>
      </c>
      <c r="K26" s="1" t="str">
        <f>LOOKUP(J26,Remarks!$A$2:$B$180)</f>
        <v>Use Novopress M-profile press jaw PB2 ECOTEC.</v>
      </c>
    </row>
    <row r="27" spans="1:11" x14ac:dyDescent="0.25">
      <c r="A27">
        <v>7</v>
      </c>
      <c r="B27" t="s">
        <v>303</v>
      </c>
      <c r="C27">
        <v>12</v>
      </c>
      <c r="D27" t="s">
        <v>283</v>
      </c>
      <c r="E27">
        <v>1</v>
      </c>
      <c r="F27" t="s">
        <v>91</v>
      </c>
      <c r="G27">
        <v>3</v>
      </c>
      <c r="H27" t="s">
        <v>6</v>
      </c>
      <c r="I27" t="str">
        <f t="shared" si="0"/>
        <v>ComapSudoPress 3263 12V (ACO201) 14,4V (battery)BROEN Ballofix Full Flow - Galvanized35 mm</v>
      </c>
      <c r="J27" s="1">
        <v>2</v>
      </c>
      <c r="K27" s="1" t="str">
        <f>LOOKUP(J27,Remarks!$A$2:$B$180)</f>
        <v>Use Novopress M-profile press jaw PB2 or (Snap-on) M-profile sling HP35 in combination with adapter ZB201/ZB203. Don't use HP slings for copper</v>
      </c>
    </row>
    <row r="28" spans="1:11" x14ac:dyDescent="0.25">
      <c r="A28">
        <v>7</v>
      </c>
      <c r="B28" t="s">
        <v>303</v>
      </c>
      <c r="C28">
        <v>14</v>
      </c>
      <c r="D28" t="s">
        <v>284</v>
      </c>
      <c r="E28">
        <v>1</v>
      </c>
      <c r="F28" t="s">
        <v>91</v>
      </c>
      <c r="G28">
        <v>3</v>
      </c>
      <c r="H28" t="s">
        <v>6</v>
      </c>
      <c r="I28" t="str">
        <f t="shared" si="0"/>
        <v>ComapSudoPress 3263 12V (ACO201) 14,4V (battery)BROEN Ballofix Full Flow - Galvanized42 mm</v>
      </c>
      <c r="J28" s="1">
        <v>3</v>
      </c>
      <c r="K28" s="1" t="str">
        <f>LOOKUP(J28,Remarks!$A$2:$B$180)</f>
        <v>Use Novopress (Snap-on) M-profile sling in combination with adapter ZB201/ZB203 or Novopress (Snap-on) M-profile sling HP in combination with adapter ZB203. Don't use HP slings for copper</v>
      </c>
    </row>
    <row r="29" spans="1:11" x14ac:dyDescent="0.25">
      <c r="A29">
        <v>7</v>
      </c>
      <c r="B29" t="s">
        <v>303</v>
      </c>
      <c r="C29">
        <v>16</v>
      </c>
      <c r="D29" t="s">
        <v>285</v>
      </c>
      <c r="E29">
        <v>1</v>
      </c>
      <c r="F29" t="s">
        <v>91</v>
      </c>
      <c r="G29">
        <v>3</v>
      </c>
      <c r="H29" t="s">
        <v>6</v>
      </c>
      <c r="I29" t="str">
        <f t="shared" si="0"/>
        <v>ComapSudoPress 3263 12V (ACO201) 14,4V (battery)BROEN Ballofix Full Flow - Galvanized54 mm</v>
      </c>
      <c r="J29" s="1">
        <v>3</v>
      </c>
      <c r="K29" s="1" t="str">
        <f>LOOKUP(J29,Remarks!$A$2:$B$180)</f>
        <v>Use Novopress (Snap-on) M-profile sling in combination with adapter ZB201/ZB203 or Novopress (Snap-on) M-profile sling HP in combination with adapter ZB203. Don't use HP slings for copper</v>
      </c>
    </row>
    <row r="30" spans="1:11" x14ac:dyDescent="0.25">
      <c r="A30">
        <v>8</v>
      </c>
      <c r="B30" t="s">
        <v>304</v>
      </c>
      <c r="C30">
        <v>3</v>
      </c>
      <c r="D30" t="s">
        <v>279</v>
      </c>
      <c r="E30">
        <v>1</v>
      </c>
      <c r="F30" t="s">
        <v>91</v>
      </c>
      <c r="G30">
        <v>3</v>
      </c>
      <c r="H30" t="s">
        <v>6</v>
      </c>
      <c r="I30" t="str">
        <f t="shared" si="0"/>
        <v>ComapSudoPress 3263 12V (ACO201) 14,4V (battery)BROEN Ballofix Full Flow - Stainless15 mm</v>
      </c>
      <c r="J30" s="1">
        <v>60</v>
      </c>
      <c r="K30" s="1" t="str">
        <f>LOOKUP(J30,Remarks!$A$2:$B$180)</f>
        <v>Use Novopress M-profile press jaw PB2 ECOTEC.</v>
      </c>
    </row>
    <row r="31" spans="1:11" x14ac:dyDescent="0.25">
      <c r="A31">
        <v>8</v>
      </c>
      <c r="B31" t="s">
        <v>304</v>
      </c>
      <c r="C31">
        <v>5</v>
      </c>
      <c r="D31" t="s">
        <v>280</v>
      </c>
      <c r="E31">
        <v>1</v>
      </c>
      <c r="F31" t="s">
        <v>91</v>
      </c>
      <c r="G31">
        <v>3</v>
      </c>
      <c r="H31" t="s">
        <v>6</v>
      </c>
      <c r="I31" t="str">
        <f t="shared" si="0"/>
        <v>ComapSudoPress 3263 12V (ACO201) 14,4V (battery)BROEN Ballofix Full Flow - Stainless18 mm</v>
      </c>
      <c r="J31" s="1">
        <v>60</v>
      </c>
      <c r="K31" s="1" t="str">
        <f>LOOKUP(J31,Remarks!$A$2:$B$180)</f>
        <v>Use Novopress M-profile press jaw PB2 ECOTEC.</v>
      </c>
    </row>
    <row r="32" spans="1:11" x14ac:dyDescent="0.25">
      <c r="A32">
        <v>8</v>
      </c>
      <c r="B32" t="s">
        <v>304</v>
      </c>
      <c r="C32">
        <v>7</v>
      </c>
      <c r="D32" t="s">
        <v>281</v>
      </c>
      <c r="E32">
        <v>1</v>
      </c>
      <c r="F32" t="s">
        <v>91</v>
      </c>
      <c r="G32">
        <v>3</v>
      </c>
      <c r="H32" t="s">
        <v>6</v>
      </c>
      <c r="I32" t="str">
        <f t="shared" si="0"/>
        <v>ComapSudoPress 3263 12V (ACO201) 14,4V (battery)BROEN Ballofix Full Flow - Stainless22 mm</v>
      </c>
      <c r="J32" s="1">
        <v>60</v>
      </c>
      <c r="K32" s="1" t="str">
        <f>LOOKUP(J32,Remarks!$A$2:$B$180)</f>
        <v>Use Novopress M-profile press jaw PB2 ECOTEC.</v>
      </c>
    </row>
    <row r="33" spans="1:11" x14ac:dyDescent="0.25">
      <c r="A33">
        <v>8</v>
      </c>
      <c r="B33" t="s">
        <v>304</v>
      </c>
      <c r="C33">
        <v>10</v>
      </c>
      <c r="D33" t="s">
        <v>282</v>
      </c>
      <c r="E33">
        <v>1</v>
      </c>
      <c r="F33" t="s">
        <v>91</v>
      </c>
      <c r="G33">
        <v>3</v>
      </c>
      <c r="H33" t="s">
        <v>6</v>
      </c>
      <c r="I33" t="str">
        <f t="shared" si="0"/>
        <v>ComapSudoPress 3263 12V (ACO201) 14,4V (battery)BROEN Ballofix Full Flow - Stainless28 mm</v>
      </c>
      <c r="J33" s="1">
        <v>60</v>
      </c>
      <c r="K33" s="1" t="str">
        <f>LOOKUP(J33,Remarks!$A$2:$B$180)</f>
        <v>Use Novopress M-profile press jaw PB2 ECOTEC.</v>
      </c>
    </row>
    <row r="34" spans="1:11" x14ac:dyDescent="0.25">
      <c r="A34">
        <v>8</v>
      </c>
      <c r="B34" t="s">
        <v>304</v>
      </c>
      <c r="C34">
        <v>12</v>
      </c>
      <c r="D34" t="s">
        <v>283</v>
      </c>
      <c r="E34">
        <v>1</v>
      </c>
      <c r="F34" t="s">
        <v>91</v>
      </c>
      <c r="G34">
        <v>3</v>
      </c>
      <c r="H34" t="s">
        <v>6</v>
      </c>
      <c r="I34" t="str">
        <f t="shared" si="0"/>
        <v>ComapSudoPress 3263 12V (ACO201) 14,4V (battery)BROEN Ballofix Full Flow - Stainless35 mm</v>
      </c>
      <c r="J34" s="1">
        <v>2</v>
      </c>
      <c r="K34" s="1" t="str">
        <f>LOOKUP(J34,Remarks!$A$2:$B$180)</f>
        <v>Use Novopress M-profile press jaw PB2 or (Snap-on) M-profile sling HP35 in combination with adapter ZB201/ZB203. Don't use HP slings for copper</v>
      </c>
    </row>
    <row r="35" spans="1:11" x14ac:dyDescent="0.25">
      <c r="A35">
        <v>8</v>
      </c>
      <c r="B35" t="s">
        <v>304</v>
      </c>
      <c r="C35">
        <v>14</v>
      </c>
      <c r="D35" t="s">
        <v>284</v>
      </c>
      <c r="E35">
        <v>1</v>
      </c>
      <c r="F35" t="s">
        <v>91</v>
      </c>
      <c r="G35">
        <v>3</v>
      </c>
      <c r="H35" t="s">
        <v>6</v>
      </c>
      <c r="I35" t="str">
        <f t="shared" si="0"/>
        <v>ComapSudoPress 3263 12V (ACO201) 14,4V (battery)BROEN Ballofix Full Flow - Stainless42 mm</v>
      </c>
      <c r="J35" s="1">
        <v>3</v>
      </c>
      <c r="K35" s="1" t="str">
        <f>LOOKUP(J35,Remarks!$A$2:$B$180)</f>
        <v>Use Novopress (Snap-on) M-profile sling in combination with adapter ZB201/ZB203 or Novopress (Snap-on) M-profile sling HP in combination with adapter ZB203. Don't use HP slings for copper</v>
      </c>
    </row>
    <row r="36" spans="1:11" x14ac:dyDescent="0.25">
      <c r="A36">
        <v>8</v>
      </c>
      <c r="B36" t="s">
        <v>304</v>
      </c>
      <c r="C36">
        <v>16</v>
      </c>
      <c r="D36" t="s">
        <v>285</v>
      </c>
      <c r="E36">
        <v>1</v>
      </c>
      <c r="F36" t="s">
        <v>91</v>
      </c>
      <c r="G36">
        <v>3</v>
      </c>
      <c r="H36" t="s">
        <v>6</v>
      </c>
      <c r="I36" t="str">
        <f t="shared" si="0"/>
        <v>ComapSudoPress 3263 12V (ACO201) 14,4V (battery)BROEN Ballofix Full Flow - Stainless54 mm</v>
      </c>
      <c r="J36" s="1">
        <v>3</v>
      </c>
      <c r="K36" s="1" t="str">
        <f>LOOKUP(J36,Remarks!$A$2:$B$180)</f>
        <v>Use Novopress (Snap-on) M-profile sling in combination with adapter ZB201/ZB203 or Novopress (Snap-on) M-profile sling HP in combination with adapter ZB203. Don't use HP slings for copper</v>
      </c>
    </row>
    <row r="37" spans="1:11" x14ac:dyDescent="0.25">
      <c r="A37">
        <v>7</v>
      </c>
      <c r="B37" t="s">
        <v>303</v>
      </c>
      <c r="C37">
        <v>1</v>
      </c>
      <c r="D37" t="s">
        <v>278</v>
      </c>
      <c r="E37">
        <v>12</v>
      </c>
      <c r="F37" t="s">
        <v>102</v>
      </c>
      <c r="G37">
        <v>95</v>
      </c>
      <c r="H37" t="s">
        <v>18</v>
      </c>
      <c r="I37" t="str">
        <f t="shared" si="0"/>
        <v>Geberit MapressACO1 Pressboy 12V (battery)BROEN Ballofix Full Flow - Galvanized12 mm</v>
      </c>
      <c r="J37" s="1">
        <v>60</v>
      </c>
      <c r="K37" s="1" t="str">
        <f>LOOKUP(J37,Remarks!$A$2:$B$180)</f>
        <v>Use Novopress M-profile press jaw PB2 ECOTEC.</v>
      </c>
    </row>
    <row r="38" spans="1:11" x14ac:dyDescent="0.25">
      <c r="A38">
        <v>7</v>
      </c>
      <c r="B38" t="s">
        <v>303</v>
      </c>
      <c r="C38">
        <v>3</v>
      </c>
      <c r="D38" t="s">
        <v>279</v>
      </c>
      <c r="E38">
        <v>12</v>
      </c>
      <c r="F38" t="s">
        <v>102</v>
      </c>
      <c r="G38">
        <v>95</v>
      </c>
      <c r="H38" t="s">
        <v>18</v>
      </c>
      <c r="I38" t="str">
        <f t="shared" si="0"/>
        <v>Geberit MapressACO1 Pressboy 12V (battery)BROEN Ballofix Full Flow - Galvanized15 mm</v>
      </c>
      <c r="J38" s="1">
        <v>60</v>
      </c>
      <c r="K38" s="1" t="str">
        <f>LOOKUP(J38,Remarks!$A$2:$B$180)</f>
        <v>Use Novopress M-profile press jaw PB2 ECOTEC.</v>
      </c>
    </row>
    <row r="39" spans="1:11" x14ac:dyDescent="0.25">
      <c r="A39">
        <v>7</v>
      </c>
      <c r="B39" t="s">
        <v>303</v>
      </c>
      <c r="C39">
        <v>5</v>
      </c>
      <c r="D39" t="s">
        <v>280</v>
      </c>
      <c r="E39">
        <v>12</v>
      </c>
      <c r="F39" t="s">
        <v>102</v>
      </c>
      <c r="G39">
        <v>95</v>
      </c>
      <c r="H39" t="s">
        <v>18</v>
      </c>
      <c r="I39" t="str">
        <f t="shared" si="0"/>
        <v>Geberit MapressACO1 Pressboy 12V (battery)BROEN Ballofix Full Flow - Galvanized18 mm</v>
      </c>
      <c r="J39" s="1">
        <v>60</v>
      </c>
      <c r="K39" s="1" t="str">
        <f>LOOKUP(J39,Remarks!$A$2:$B$180)</f>
        <v>Use Novopress M-profile press jaw PB2 ECOTEC.</v>
      </c>
    </row>
    <row r="40" spans="1:11" x14ac:dyDescent="0.25">
      <c r="A40">
        <v>7</v>
      </c>
      <c r="B40" t="s">
        <v>303</v>
      </c>
      <c r="C40">
        <v>7</v>
      </c>
      <c r="D40" t="s">
        <v>281</v>
      </c>
      <c r="E40">
        <v>12</v>
      </c>
      <c r="F40" t="s">
        <v>102</v>
      </c>
      <c r="G40">
        <v>95</v>
      </c>
      <c r="H40" t="s">
        <v>18</v>
      </c>
      <c r="I40" t="str">
        <f t="shared" si="0"/>
        <v>Geberit MapressACO1 Pressboy 12V (battery)BROEN Ballofix Full Flow - Galvanized22 mm</v>
      </c>
      <c r="J40" s="1">
        <v>60</v>
      </c>
      <c r="K40" s="1" t="str">
        <f>LOOKUP(J40,Remarks!$A$2:$B$180)</f>
        <v>Use Novopress M-profile press jaw PB2 ECOTEC.</v>
      </c>
    </row>
    <row r="41" spans="1:11" x14ac:dyDescent="0.25">
      <c r="A41">
        <v>7</v>
      </c>
      <c r="B41" t="s">
        <v>303</v>
      </c>
      <c r="C41">
        <v>10</v>
      </c>
      <c r="D41" t="s">
        <v>282</v>
      </c>
      <c r="E41">
        <v>12</v>
      </c>
      <c r="F41" t="s">
        <v>102</v>
      </c>
      <c r="G41">
        <v>95</v>
      </c>
      <c r="H41" t="s">
        <v>18</v>
      </c>
      <c r="I41" t="str">
        <f t="shared" si="0"/>
        <v>Geberit MapressACO1 Pressboy 12V (battery)BROEN Ballofix Full Flow - Galvanized28 mm</v>
      </c>
      <c r="J41" s="1">
        <v>60</v>
      </c>
      <c r="K41" s="1" t="str">
        <f>LOOKUP(J41,Remarks!$A$2:$B$180)</f>
        <v>Use Novopress M-profile press jaw PB2 ECOTEC.</v>
      </c>
    </row>
    <row r="42" spans="1:11" x14ac:dyDescent="0.25">
      <c r="A42">
        <v>7</v>
      </c>
      <c r="B42" t="s">
        <v>303</v>
      </c>
      <c r="C42">
        <v>12</v>
      </c>
      <c r="D42" t="s">
        <v>283</v>
      </c>
      <c r="E42">
        <v>12</v>
      </c>
      <c r="F42" t="s">
        <v>102</v>
      </c>
      <c r="G42">
        <v>95</v>
      </c>
      <c r="H42" t="s">
        <v>18</v>
      </c>
      <c r="I42" t="str">
        <f t="shared" si="0"/>
        <v>Geberit MapressACO1 Pressboy 12V (battery)BROEN Ballofix Full Flow - Galvanized35 mm</v>
      </c>
      <c r="J42" s="1">
        <v>2</v>
      </c>
      <c r="K42" s="1" t="str">
        <f>LOOKUP(J42,Remarks!$A$2:$B$180)</f>
        <v>Use Novopress M-profile press jaw PB2 or (Snap-on) M-profile sling HP35 in combination with adapter ZB201/ZB203. Don't use HP slings for copper</v>
      </c>
    </row>
    <row r="43" spans="1:11" x14ac:dyDescent="0.25">
      <c r="A43">
        <v>7</v>
      </c>
      <c r="B43" t="s">
        <v>303</v>
      </c>
      <c r="C43">
        <v>14</v>
      </c>
      <c r="D43" t="s">
        <v>284</v>
      </c>
      <c r="E43">
        <v>12</v>
      </c>
      <c r="F43" t="s">
        <v>102</v>
      </c>
      <c r="G43">
        <v>95</v>
      </c>
      <c r="H43" t="s">
        <v>18</v>
      </c>
      <c r="I43" t="str">
        <f t="shared" si="0"/>
        <v>Geberit MapressACO1 Pressboy 12V (battery)BROEN Ballofix Full Flow - Galvanized42 mm</v>
      </c>
      <c r="J43" s="1">
        <v>3</v>
      </c>
      <c r="K43" s="1" t="str">
        <f>LOOKUP(J43,Remarks!$A$2:$B$180)</f>
        <v>Use Novopress (Snap-on) M-profile sling in combination with adapter ZB201/ZB203 or Novopress (Snap-on) M-profile sling HP in combination with adapter ZB203. Don't use HP slings for copper</v>
      </c>
    </row>
    <row r="44" spans="1:11" x14ac:dyDescent="0.25">
      <c r="A44">
        <v>7</v>
      </c>
      <c r="B44" t="s">
        <v>303</v>
      </c>
      <c r="C44">
        <v>16</v>
      </c>
      <c r="D44" t="s">
        <v>285</v>
      </c>
      <c r="E44">
        <v>12</v>
      </c>
      <c r="F44" t="s">
        <v>102</v>
      </c>
      <c r="G44">
        <v>95</v>
      </c>
      <c r="H44" t="s">
        <v>18</v>
      </c>
      <c r="I44" t="str">
        <f t="shared" si="0"/>
        <v>Geberit MapressACO1 Pressboy 12V (battery)BROEN Ballofix Full Flow - Galvanized54 mm</v>
      </c>
      <c r="J44" s="1">
        <v>3</v>
      </c>
      <c r="K44" s="1" t="str">
        <f>LOOKUP(J44,Remarks!$A$2:$B$180)</f>
        <v>Use Novopress (Snap-on) M-profile sling in combination with adapter ZB201/ZB203 or Novopress (Snap-on) M-profile sling HP in combination with adapter ZB203. Don't use HP slings for copper</v>
      </c>
    </row>
    <row r="45" spans="1:11" x14ac:dyDescent="0.25">
      <c r="A45">
        <v>8</v>
      </c>
      <c r="B45" t="s">
        <v>304</v>
      </c>
      <c r="C45">
        <v>3</v>
      </c>
      <c r="D45" t="s">
        <v>279</v>
      </c>
      <c r="E45">
        <v>12</v>
      </c>
      <c r="F45" t="s">
        <v>102</v>
      </c>
      <c r="G45">
        <v>95</v>
      </c>
      <c r="H45" t="s">
        <v>18</v>
      </c>
      <c r="I45" t="str">
        <f t="shared" si="0"/>
        <v>Geberit MapressACO1 Pressboy 12V (battery)BROEN Ballofix Full Flow - Stainless15 mm</v>
      </c>
      <c r="J45" s="1">
        <v>60</v>
      </c>
      <c r="K45" s="1" t="str">
        <f>LOOKUP(J45,Remarks!$A$2:$B$180)</f>
        <v>Use Novopress M-profile press jaw PB2 ECOTEC.</v>
      </c>
    </row>
    <row r="46" spans="1:11" x14ac:dyDescent="0.25">
      <c r="A46">
        <v>8</v>
      </c>
      <c r="B46" t="s">
        <v>304</v>
      </c>
      <c r="C46">
        <v>5</v>
      </c>
      <c r="D46" t="s">
        <v>280</v>
      </c>
      <c r="E46">
        <v>12</v>
      </c>
      <c r="F46" t="s">
        <v>102</v>
      </c>
      <c r="G46">
        <v>95</v>
      </c>
      <c r="H46" t="s">
        <v>18</v>
      </c>
      <c r="I46" t="str">
        <f t="shared" si="0"/>
        <v>Geberit MapressACO1 Pressboy 12V (battery)BROEN Ballofix Full Flow - Stainless18 mm</v>
      </c>
      <c r="J46" s="1">
        <v>60</v>
      </c>
      <c r="K46" s="1" t="str">
        <f>LOOKUP(J46,Remarks!$A$2:$B$180)</f>
        <v>Use Novopress M-profile press jaw PB2 ECOTEC.</v>
      </c>
    </row>
    <row r="47" spans="1:11" x14ac:dyDescent="0.25">
      <c r="A47">
        <v>8</v>
      </c>
      <c r="B47" t="s">
        <v>304</v>
      </c>
      <c r="C47">
        <v>7</v>
      </c>
      <c r="D47" t="s">
        <v>281</v>
      </c>
      <c r="E47">
        <v>12</v>
      </c>
      <c r="F47" t="s">
        <v>102</v>
      </c>
      <c r="G47">
        <v>95</v>
      </c>
      <c r="H47" t="s">
        <v>18</v>
      </c>
      <c r="I47" t="str">
        <f t="shared" si="0"/>
        <v>Geberit MapressACO1 Pressboy 12V (battery)BROEN Ballofix Full Flow - Stainless22 mm</v>
      </c>
      <c r="J47" s="1">
        <v>60</v>
      </c>
      <c r="K47" s="1" t="str">
        <f>LOOKUP(J47,Remarks!$A$2:$B$180)</f>
        <v>Use Novopress M-profile press jaw PB2 ECOTEC.</v>
      </c>
    </row>
    <row r="48" spans="1:11" x14ac:dyDescent="0.25">
      <c r="A48">
        <v>8</v>
      </c>
      <c r="B48" t="s">
        <v>304</v>
      </c>
      <c r="C48">
        <v>10</v>
      </c>
      <c r="D48" t="s">
        <v>282</v>
      </c>
      <c r="E48">
        <v>12</v>
      </c>
      <c r="F48" t="s">
        <v>102</v>
      </c>
      <c r="G48">
        <v>95</v>
      </c>
      <c r="H48" t="s">
        <v>18</v>
      </c>
      <c r="I48" t="str">
        <f t="shared" si="0"/>
        <v>Geberit MapressACO1 Pressboy 12V (battery)BROEN Ballofix Full Flow - Stainless28 mm</v>
      </c>
      <c r="J48" s="1">
        <v>60</v>
      </c>
      <c r="K48" s="1" t="str">
        <f>LOOKUP(J48,Remarks!$A$2:$B$180)</f>
        <v>Use Novopress M-profile press jaw PB2 ECOTEC.</v>
      </c>
    </row>
    <row r="49" spans="1:11" x14ac:dyDescent="0.25">
      <c r="A49">
        <v>8</v>
      </c>
      <c r="B49" t="s">
        <v>304</v>
      </c>
      <c r="C49">
        <v>12</v>
      </c>
      <c r="D49" t="s">
        <v>283</v>
      </c>
      <c r="E49">
        <v>12</v>
      </c>
      <c r="F49" t="s">
        <v>102</v>
      </c>
      <c r="G49">
        <v>95</v>
      </c>
      <c r="H49" t="s">
        <v>18</v>
      </c>
      <c r="I49" t="str">
        <f t="shared" si="0"/>
        <v>Geberit MapressACO1 Pressboy 12V (battery)BROEN Ballofix Full Flow - Stainless35 mm</v>
      </c>
      <c r="J49" s="1">
        <v>2</v>
      </c>
      <c r="K49" s="1" t="str">
        <f>LOOKUP(J49,Remarks!$A$2:$B$180)</f>
        <v>Use Novopress M-profile press jaw PB2 or (Snap-on) M-profile sling HP35 in combination with adapter ZB201/ZB203. Don't use HP slings for copper</v>
      </c>
    </row>
    <row r="50" spans="1:11" x14ac:dyDescent="0.25">
      <c r="A50">
        <v>8</v>
      </c>
      <c r="B50" t="s">
        <v>304</v>
      </c>
      <c r="C50">
        <v>14</v>
      </c>
      <c r="D50" t="s">
        <v>284</v>
      </c>
      <c r="E50">
        <v>12</v>
      </c>
      <c r="F50" t="s">
        <v>102</v>
      </c>
      <c r="G50">
        <v>95</v>
      </c>
      <c r="H50" t="s">
        <v>18</v>
      </c>
      <c r="I50" t="str">
        <f t="shared" si="0"/>
        <v>Geberit MapressACO1 Pressboy 12V (battery)BROEN Ballofix Full Flow - Stainless42 mm</v>
      </c>
      <c r="J50" s="1">
        <v>3</v>
      </c>
      <c r="K50" s="1" t="str">
        <f>LOOKUP(J50,Remarks!$A$2:$B$180)</f>
        <v>Use Novopress (Snap-on) M-profile sling in combination with adapter ZB201/ZB203 or Novopress (Snap-on) M-profile sling HP in combination with adapter ZB203. Don't use HP slings for copper</v>
      </c>
    </row>
    <row r="51" spans="1:11" x14ac:dyDescent="0.25">
      <c r="A51">
        <v>8</v>
      </c>
      <c r="B51" t="s">
        <v>304</v>
      </c>
      <c r="C51">
        <v>16</v>
      </c>
      <c r="D51" t="s">
        <v>285</v>
      </c>
      <c r="E51">
        <v>12</v>
      </c>
      <c r="F51" t="s">
        <v>102</v>
      </c>
      <c r="G51">
        <v>95</v>
      </c>
      <c r="H51" t="s">
        <v>18</v>
      </c>
      <c r="I51" t="str">
        <f t="shared" si="0"/>
        <v>Geberit MapressACO1 Pressboy 12V (battery)BROEN Ballofix Full Flow - Stainless54 mm</v>
      </c>
      <c r="J51" s="1">
        <v>3</v>
      </c>
      <c r="K51" s="1" t="str">
        <f>LOOKUP(J51,Remarks!$A$2:$B$180)</f>
        <v>Use Novopress (Snap-on) M-profile sling in combination with adapter ZB201/ZB203 or Novopress (Snap-on) M-profile sling HP in combination with adapter ZB203. Don't use HP slings for copper</v>
      </c>
    </row>
    <row r="52" spans="1:11" x14ac:dyDescent="0.25">
      <c r="A52">
        <v>7</v>
      </c>
      <c r="B52" t="s">
        <v>303</v>
      </c>
      <c r="C52">
        <v>1</v>
      </c>
      <c r="D52" t="s">
        <v>278</v>
      </c>
      <c r="E52">
        <v>12</v>
      </c>
      <c r="F52" t="s">
        <v>102</v>
      </c>
      <c r="G52">
        <v>87</v>
      </c>
      <c r="H52" t="s">
        <v>10</v>
      </c>
      <c r="I52" t="str">
        <f t="shared" si="0"/>
        <v>Geberit MapressACO102 12V (battery)BROEN Ballofix Full Flow - Galvanized12 mm</v>
      </c>
      <c r="J52" s="1">
        <v>58</v>
      </c>
      <c r="K52" s="1" t="str">
        <f>LOOKUP(J52,Remarks!$A$2:$B$180)</f>
        <v>Use Novopress M-profile press jaw PB1.</v>
      </c>
    </row>
    <row r="53" spans="1:11" x14ac:dyDescent="0.25">
      <c r="A53">
        <v>7</v>
      </c>
      <c r="B53" t="s">
        <v>303</v>
      </c>
      <c r="C53">
        <v>3</v>
      </c>
      <c r="D53" t="s">
        <v>279</v>
      </c>
      <c r="E53">
        <v>12</v>
      </c>
      <c r="F53" t="s">
        <v>102</v>
      </c>
      <c r="G53">
        <v>87</v>
      </c>
      <c r="H53" t="s">
        <v>10</v>
      </c>
      <c r="I53" t="str">
        <f t="shared" si="0"/>
        <v>Geberit MapressACO102 12V (battery)BROEN Ballofix Full Flow - Galvanized15 mm</v>
      </c>
      <c r="J53" s="1">
        <v>58</v>
      </c>
      <c r="K53" s="1" t="str">
        <f>LOOKUP(J53,Remarks!$A$2:$B$180)</f>
        <v>Use Novopress M-profile press jaw PB1.</v>
      </c>
    </row>
    <row r="54" spans="1:11" x14ac:dyDescent="0.25">
      <c r="A54">
        <v>7</v>
      </c>
      <c r="B54" t="s">
        <v>303</v>
      </c>
      <c r="C54">
        <v>5</v>
      </c>
      <c r="D54" t="s">
        <v>280</v>
      </c>
      <c r="E54">
        <v>12</v>
      </c>
      <c r="F54" t="s">
        <v>102</v>
      </c>
      <c r="G54">
        <v>87</v>
      </c>
      <c r="H54" t="s">
        <v>10</v>
      </c>
      <c r="I54" t="str">
        <f t="shared" si="0"/>
        <v>Geberit MapressACO102 12V (battery)BROEN Ballofix Full Flow - Galvanized18 mm</v>
      </c>
      <c r="J54" s="1">
        <v>58</v>
      </c>
      <c r="K54" s="1" t="str">
        <f>LOOKUP(J54,Remarks!$A$2:$B$180)</f>
        <v>Use Novopress M-profile press jaw PB1.</v>
      </c>
    </row>
    <row r="55" spans="1:11" x14ac:dyDescent="0.25">
      <c r="A55">
        <v>7</v>
      </c>
      <c r="B55" t="s">
        <v>303</v>
      </c>
      <c r="C55">
        <v>7</v>
      </c>
      <c r="D55" t="s">
        <v>281</v>
      </c>
      <c r="E55">
        <v>12</v>
      </c>
      <c r="F55" t="s">
        <v>102</v>
      </c>
      <c r="G55">
        <v>87</v>
      </c>
      <c r="H55" t="s">
        <v>10</v>
      </c>
      <c r="I55" t="str">
        <f t="shared" si="0"/>
        <v>Geberit MapressACO102 12V (battery)BROEN Ballofix Full Flow - Galvanized22 mm</v>
      </c>
      <c r="J55" s="1">
        <v>58</v>
      </c>
      <c r="K55" s="1" t="str">
        <f>LOOKUP(J55,Remarks!$A$2:$B$180)</f>
        <v>Use Novopress M-profile press jaw PB1.</v>
      </c>
    </row>
    <row r="56" spans="1:11" x14ac:dyDescent="0.25">
      <c r="A56">
        <v>7</v>
      </c>
      <c r="B56" t="s">
        <v>303</v>
      </c>
      <c r="C56">
        <v>10</v>
      </c>
      <c r="D56" t="s">
        <v>282</v>
      </c>
      <c r="E56">
        <v>12</v>
      </c>
      <c r="F56" t="s">
        <v>102</v>
      </c>
      <c r="G56">
        <v>87</v>
      </c>
      <c r="H56" t="s">
        <v>10</v>
      </c>
      <c r="I56" t="str">
        <f t="shared" si="0"/>
        <v>Geberit MapressACO102 12V (battery)BROEN Ballofix Full Flow - Galvanized28 mm</v>
      </c>
      <c r="J56" s="1">
        <v>58</v>
      </c>
      <c r="K56" s="1" t="str">
        <f>LOOKUP(J56,Remarks!$A$2:$B$180)</f>
        <v>Use Novopress M-profile press jaw PB1.</v>
      </c>
    </row>
    <row r="57" spans="1:11" x14ac:dyDescent="0.25">
      <c r="A57">
        <v>7</v>
      </c>
      <c r="B57" t="s">
        <v>303</v>
      </c>
      <c r="C57">
        <v>12</v>
      </c>
      <c r="D57" t="s">
        <v>283</v>
      </c>
      <c r="E57">
        <v>12</v>
      </c>
      <c r="F57" t="s">
        <v>102</v>
      </c>
      <c r="G57">
        <v>87</v>
      </c>
      <c r="H57" t="s">
        <v>10</v>
      </c>
      <c r="I57" t="str">
        <f t="shared" si="0"/>
        <v>Geberit MapressACO102 12V (battery)BROEN Ballofix Full Flow - Galvanized35 mm</v>
      </c>
      <c r="J57" s="1">
        <v>58</v>
      </c>
      <c r="K57" s="1" t="str">
        <f>LOOKUP(J57,Remarks!$A$2:$B$180)</f>
        <v>Use Novopress M-profile press jaw PB1.</v>
      </c>
    </row>
    <row r="58" spans="1:11" x14ac:dyDescent="0.25">
      <c r="A58">
        <v>8</v>
      </c>
      <c r="B58" t="s">
        <v>304</v>
      </c>
      <c r="C58">
        <v>3</v>
      </c>
      <c r="D58" t="s">
        <v>279</v>
      </c>
      <c r="E58">
        <v>12</v>
      </c>
      <c r="F58" t="s">
        <v>102</v>
      </c>
      <c r="G58">
        <v>87</v>
      </c>
      <c r="H58" t="s">
        <v>10</v>
      </c>
      <c r="I58" t="str">
        <f t="shared" si="0"/>
        <v>Geberit MapressACO102 12V (battery)BROEN Ballofix Full Flow - Stainless15 mm</v>
      </c>
      <c r="J58" s="1">
        <v>58</v>
      </c>
      <c r="K58" s="1" t="str">
        <f>LOOKUP(J58,Remarks!$A$2:$B$180)</f>
        <v>Use Novopress M-profile press jaw PB1.</v>
      </c>
    </row>
    <row r="59" spans="1:11" x14ac:dyDescent="0.25">
      <c r="A59">
        <v>8</v>
      </c>
      <c r="B59" t="s">
        <v>304</v>
      </c>
      <c r="C59">
        <v>5</v>
      </c>
      <c r="D59" t="s">
        <v>280</v>
      </c>
      <c r="E59">
        <v>12</v>
      </c>
      <c r="F59" t="s">
        <v>102</v>
      </c>
      <c r="G59">
        <v>87</v>
      </c>
      <c r="H59" t="s">
        <v>10</v>
      </c>
      <c r="I59" t="str">
        <f t="shared" si="0"/>
        <v>Geberit MapressACO102 12V (battery)BROEN Ballofix Full Flow - Stainless18 mm</v>
      </c>
      <c r="J59" s="1">
        <v>58</v>
      </c>
      <c r="K59" s="1" t="str">
        <f>LOOKUP(J59,Remarks!$A$2:$B$180)</f>
        <v>Use Novopress M-profile press jaw PB1.</v>
      </c>
    </row>
    <row r="60" spans="1:11" x14ac:dyDescent="0.25">
      <c r="A60">
        <v>8</v>
      </c>
      <c r="B60" t="s">
        <v>304</v>
      </c>
      <c r="C60">
        <v>7</v>
      </c>
      <c r="D60" t="s">
        <v>281</v>
      </c>
      <c r="E60">
        <v>12</v>
      </c>
      <c r="F60" t="s">
        <v>102</v>
      </c>
      <c r="G60">
        <v>87</v>
      </c>
      <c r="H60" t="s">
        <v>10</v>
      </c>
      <c r="I60" t="str">
        <f t="shared" si="0"/>
        <v>Geberit MapressACO102 12V (battery)BROEN Ballofix Full Flow - Stainless22 mm</v>
      </c>
      <c r="J60" s="1">
        <v>58</v>
      </c>
      <c r="K60" s="1" t="str">
        <f>LOOKUP(J60,Remarks!$A$2:$B$180)</f>
        <v>Use Novopress M-profile press jaw PB1.</v>
      </c>
    </row>
    <row r="61" spans="1:11" x14ac:dyDescent="0.25">
      <c r="A61">
        <v>8</v>
      </c>
      <c r="B61" t="s">
        <v>304</v>
      </c>
      <c r="C61">
        <v>10</v>
      </c>
      <c r="D61" t="s">
        <v>282</v>
      </c>
      <c r="E61">
        <v>12</v>
      </c>
      <c r="F61" t="s">
        <v>102</v>
      </c>
      <c r="G61">
        <v>87</v>
      </c>
      <c r="H61" t="s">
        <v>10</v>
      </c>
      <c r="I61" t="str">
        <f t="shared" si="0"/>
        <v>Geberit MapressACO102 12V (battery)BROEN Ballofix Full Flow - Stainless28 mm</v>
      </c>
      <c r="J61" s="1">
        <v>58</v>
      </c>
      <c r="K61" s="1" t="str">
        <f>LOOKUP(J61,Remarks!$A$2:$B$180)</f>
        <v>Use Novopress M-profile press jaw PB1.</v>
      </c>
    </row>
    <row r="62" spans="1:11" x14ac:dyDescent="0.25">
      <c r="A62">
        <v>8</v>
      </c>
      <c r="B62" t="s">
        <v>304</v>
      </c>
      <c r="C62">
        <v>12</v>
      </c>
      <c r="D62" t="s">
        <v>283</v>
      </c>
      <c r="E62">
        <v>12</v>
      </c>
      <c r="F62" t="s">
        <v>102</v>
      </c>
      <c r="G62">
        <v>87</v>
      </c>
      <c r="H62" t="s">
        <v>10</v>
      </c>
      <c r="I62" t="str">
        <f t="shared" si="0"/>
        <v>Geberit MapressACO102 12V (battery)BROEN Ballofix Full Flow - Stainless35 mm</v>
      </c>
      <c r="J62" s="1">
        <v>58</v>
      </c>
      <c r="K62" s="1" t="str">
        <f>LOOKUP(J62,Remarks!$A$2:$B$180)</f>
        <v>Use Novopress M-profile press jaw PB1.</v>
      </c>
    </row>
    <row r="63" spans="1:11" x14ac:dyDescent="0.25">
      <c r="A63">
        <v>7</v>
      </c>
      <c r="B63" t="s">
        <v>303</v>
      </c>
      <c r="C63">
        <v>1</v>
      </c>
      <c r="D63" t="s">
        <v>278</v>
      </c>
      <c r="E63">
        <v>12</v>
      </c>
      <c r="F63" t="s">
        <v>102</v>
      </c>
      <c r="G63">
        <v>96</v>
      </c>
      <c r="H63" t="s">
        <v>19</v>
      </c>
      <c r="I63" t="str">
        <f t="shared" si="0"/>
        <v>Geberit MapressACO201 14,4V (battery)BROEN Ballofix Full Flow - Galvanized12 mm</v>
      </c>
      <c r="J63" s="1">
        <v>60</v>
      </c>
      <c r="K63" s="1" t="str">
        <f>LOOKUP(J63,Remarks!$A$2:$B$180)</f>
        <v>Use Novopress M-profile press jaw PB2 ECOTEC.</v>
      </c>
    </row>
    <row r="64" spans="1:11" x14ac:dyDescent="0.25">
      <c r="A64">
        <v>7</v>
      </c>
      <c r="B64" t="s">
        <v>303</v>
      </c>
      <c r="C64">
        <v>3</v>
      </c>
      <c r="D64" t="s">
        <v>279</v>
      </c>
      <c r="E64">
        <v>12</v>
      </c>
      <c r="F64" t="s">
        <v>102</v>
      </c>
      <c r="G64">
        <v>96</v>
      </c>
      <c r="H64" t="s">
        <v>19</v>
      </c>
      <c r="I64" t="str">
        <f t="shared" si="0"/>
        <v>Geberit MapressACO201 14,4V (battery)BROEN Ballofix Full Flow - Galvanized15 mm</v>
      </c>
      <c r="J64" s="1">
        <v>60</v>
      </c>
      <c r="K64" s="1" t="str">
        <f>LOOKUP(J64,Remarks!$A$2:$B$180)</f>
        <v>Use Novopress M-profile press jaw PB2 ECOTEC.</v>
      </c>
    </row>
    <row r="65" spans="1:11" x14ac:dyDescent="0.25">
      <c r="A65">
        <v>7</v>
      </c>
      <c r="B65" t="s">
        <v>303</v>
      </c>
      <c r="C65">
        <v>5</v>
      </c>
      <c r="D65" t="s">
        <v>280</v>
      </c>
      <c r="E65">
        <v>12</v>
      </c>
      <c r="F65" t="s">
        <v>102</v>
      </c>
      <c r="G65">
        <v>96</v>
      </c>
      <c r="H65" t="s">
        <v>19</v>
      </c>
      <c r="I65" t="str">
        <f t="shared" si="0"/>
        <v>Geberit MapressACO201 14,4V (battery)BROEN Ballofix Full Flow - Galvanized18 mm</v>
      </c>
      <c r="J65" s="1">
        <v>60</v>
      </c>
      <c r="K65" s="1" t="str">
        <f>LOOKUP(J65,Remarks!$A$2:$B$180)</f>
        <v>Use Novopress M-profile press jaw PB2 ECOTEC.</v>
      </c>
    </row>
    <row r="66" spans="1:11" x14ac:dyDescent="0.25">
      <c r="A66">
        <v>7</v>
      </c>
      <c r="B66" t="s">
        <v>303</v>
      </c>
      <c r="C66">
        <v>7</v>
      </c>
      <c r="D66" t="s">
        <v>281</v>
      </c>
      <c r="E66">
        <v>12</v>
      </c>
      <c r="F66" t="s">
        <v>102</v>
      </c>
      <c r="G66">
        <v>96</v>
      </c>
      <c r="H66" t="s">
        <v>19</v>
      </c>
      <c r="I66" t="str">
        <f t="shared" ref="I66:I129" si="1">F66&amp;H66&amp;B66&amp;D66</f>
        <v>Geberit MapressACO201 14,4V (battery)BROEN Ballofix Full Flow - Galvanized22 mm</v>
      </c>
      <c r="J66" s="1">
        <v>60</v>
      </c>
      <c r="K66" s="1" t="str">
        <f>LOOKUP(J66,Remarks!$A$2:$B$180)</f>
        <v>Use Novopress M-profile press jaw PB2 ECOTEC.</v>
      </c>
    </row>
    <row r="67" spans="1:11" x14ac:dyDescent="0.25">
      <c r="A67">
        <v>7</v>
      </c>
      <c r="B67" t="s">
        <v>303</v>
      </c>
      <c r="C67">
        <v>10</v>
      </c>
      <c r="D67" t="s">
        <v>282</v>
      </c>
      <c r="E67">
        <v>12</v>
      </c>
      <c r="F67" t="s">
        <v>102</v>
      </c>
      <c r="G67">
        <v>96</v>
      </c>
      <c r="H67" t="s">
        <v>19</v>
      </c>
      <c r="I67" t="str">
        <f t="shared" si="1"/>
        <v>Geberit MapressACO201 14,4V (battery)BROEN Ballofix Full Flow - Galvanized28 mm</v>
      </c>
      <c r="J67" s="1">
        <v>60</v>
      </c>
      <c r="K67" s="1" t="str">
        <f>LOOKUP(J67,Remarks!$A$2:$B$180)</f>
        <v>Use Novopress M-profile press jaw PB2 ECOTEC.</v>
      </c>
    </row>
    <row r="68" spans="1:11" x14ac:dyDescent="0.25">
      <c r="A68">
        <v>7</v>
      </c>
      <c r="B68" t="s">
        <v>303</v>
      </c>
      <c r="C68">
        <v>12</v>
      </c>
      <c r="D68" t="s">
        <v>283</v>
      </c>
      <c r="E68">
        <v>12</v>
      </c>
      <c r="F68" t="s">
        <v>102</v>
      </c>
      <c r="G68">
        <v>96</v>
      </c>
      <c r="H68" t="s">
        <v>19</v>
      </c>
      <c r="I68" t="str">
        <f t="shared" si="1"/>
        <v>Geberit MapressACO201 14,4V (battery)BROEN Ballofix Full Flow - Galvanized35 mm</v>
      </c>
      <c r="J68" s="1">
        <v>2</v>
      </c>
      <c r="K68" s="1" t="str">
        <f>LOOKUP(J68,Remarks!$A$2:$B$180)</f>
        <v>Use Novopress M-profile press jaw PB2 or (Snap-on) M-profile sling HP35 in combination with adapter ZB201/ZB203. Don't use HP slings for copper</v>
      </c>
    </row>
    <row r="69" spans="1:11" x14ac:dyDescent="0.25">
      <c r="A69">
        <v>7</v>
      </c>
      <c r="B69" t="s">
        <v>303</v>
      </c>
      <c r="C69">
        <v>14</v>
      </c>
      <c r="D69" t="s">
        <v>284</v>
      </c>
      <c r="E69">
        <v>12</v>
      </c>
      <c r="F69" t="s">
        <v>102</v>
      </c>
      <c r="G69">
        <v>96</v>
      </c>
      <c r="H69" t="s">
        <v>19</v>
      </c>
      <c r="I69" t="str">
        <f t="shared" si="1"/>
        <v>Geberit MapressACO201 14,4V (battery)BROEN Ballofix Full Flow - Galvanized42 mm</v>
      </c>
      <c r="J69" s="1">
        <v>3</v>
      </c>
      <c r="K69" s="1" t="str">
        <f>LOOKUP(J69,Remarks!$A$2:$B$180)</f>
        <v>Use Novopress (Snap-on) M-profile sling in combination with adapter ZB201/ZB203 or Novopress (Snap-on) M-profile sling HP in combination with adapter ZB203. Don't use HP slings for copper</v>
      </c>
    </row>
    <row r="70" spans="1:11" x14ac:dyDescent="0.25">
      <c r="A70">
        <v>7</v>
      </c>
      <c r="B70" t="s">
        <v>303</v>
      </c>
      <c r="C70">
        <v>16</v>
      </c>
      <c r="D70" t="s">
        <v>285</v>
      </c>
      <c r="E70">
        <v>12</v>
      </c>
      <c r="F70" t="s">
        <v>102</v>
      </c>
      <c r="G70">
        <v>96</v>
      </c>
      <c r="H70" t="s">
        <v>19</v>
      </c>
      <c r="I70" t="str">
        <f t="shared" si="1"/>
        <v>Geberit MapressACO201 14,4V (battery)BROEN Ballofix Full Flow - Galvanized54 mm</v>
      </c>
      <c r="J70" s="1">
        <v>3</v>
      </c>
      <c r="K70" s="1" t="str">
        <f>LOOKUP(J70,Remarks!$A$2:$B$180)</f>
        <v>Use Novopress (Snap-on) M-profile sling in combination with adapter ZB201/ZB203 or Novopress (Snap-on) M-profile sling HP in combination with adapter ZB203. Don't use HP slings for copper</v>
      </c>
    </row>
    <row r="71" spans="1:11" x14ac:dyDescent="0.25">
      <c r="A71">
        <v>8</v>
      </c>
      <c r="B71" t="s">
        <v>304</v>
      </c>
      <c r="C71">
        <v>3</v>
      </c>
      <c r="D71" t="s">
        <v>279</v>
      </c>
      <c r="E71">
        <v>12</v>
      </c>
      <c r="F71" t="s">
        <v>102</v>
      </c>
      <c r="G71">
        <v>96</v>
      </c>
      <c r="H71" t="s">
        <v>19</v>
      </c>
      <c r="I71" t="str">
        <f t="shared" si="1"/>
        <v>Geberit MapressACO201 14,4V (battery)BROEN Ballofix Full Flow - Stainless15 mm</v>
      </c>
      <c r="J71" s="1">
        <v>60</v>
      </c>
      <c r="K71" s="1" t="str">
        <f>LOOKUP(J71,Remarks!$A$2:$B$180)</f>
        <v>Use Novopress M-profile press jaw PB2 ECOTEC.</v>
      </c>
    </row>
    <row r="72" spans="1:11" x14ac:dyDescent="0.25">
      <c r="A72">
        <v>8</v>
      </c>
      <c r="B72" t="s">
        <v>304</v>
      </c>
      <c r="C72">
        <v>5</v>
      </c>
      <c r="D72" t="s">
        <v>280</v>
      </c>
      <c r="E72">
        <v>12</v>
      </c>
      <c r="F72" t="s">
        <v>102</v>
      </c>
      <c r="G72">
        <v>96</v>
      </c>
      <c r="H72" t="s">
        <v>19</v>
      </c>
      <c r="I72" t="str">
        <f t="shared" si="1"/>
        <v>Geberit MapressACO201 14,4V (battery)BROEN Ballofix Full Flow - Stainless18 mm</v>
      </c>
      <c r="J72" s="1">
        <v>60</v>
      </c>
      <c r="K72" s="1" t="str">
        <f>LOOKUP(J72,Remarks!$A$2:$B$180)</f>
        <v>Use Novopress M-profile press jaw PB2 ECOTEC.</v>
      </c>
    </row>
    <row r="73" spans="1:11" x14ac:dyDescent="0.25">
      <c r="A73">
        <v>8</v>
      </c>
      <c r="B73" t="s">
        <v>304</v>
      </c>
      <c r="C73">
        <v>7</v>
      </c>
      <c r="D73" t="s">
        <v>281</v>
      </c>
      <c r="E73">
        <v>12</v>
      </c>
      <c r="F73" t="s">
        <v>102</v>
      </c>
      <c r="G73">
        <v>96</v>
      </c>
      <c r="H73" t="s">
        <v>19</v>
      </c>
      <c r="I73" t="str">
        <f t="shared" si="1"/>
        <v>Geberit MapressACO201 14,4V (battery)BROEN Ballofix Full Flow - Stainless22 mm</v>
      </c>
      <c r="J73" s="1">
        <v>60</v>
      </c>
      <c r="K73" s="1" t="str">
        <f>LOOKUP(J73,Remarks!$A$2:$B$180)</f>
        <v>Use Novopress M-profile press jaw PB2 ECOTEC.</v>
      </c>
    </row>
    <row r="74" spans="1:11" x14ac:dyDescent="0.25">
      <c r="A74">
        <v>8</v>
      </c>
      <c r="B74" t="s">
        <v>304</v>
      </c>
      <c r="C74">
        <v>10</v>
      </c>
      <c r="D74" t="s">
        <v>282</v>
      </c>
      <c r="E74">
        <v>12</v>
      </c>
      <c r="F74" t="s">
        <v>102</v>
      </c>
      <c r="G74">
        <v>96</v>
      </c>
      <c r="H74" t="s">
        <v>19</v>
      </c>
      <c r="I74" t="str">
        <f t="shared" si="1"/>
        <v>Geberit MapressACO201 14,4V (battery)BROEN Ballofix Full Flow - Stainless28 mm</v>
      </c>
      <c r="J74" s="1">
        <v>60</v>
      </c>
      <c r="K74" s="1" t="str">
        <f>LOOKUP(J74,Remarks!$A$2:$B$180)</f>
        <v>Use Novopress M-profile press jaw PB2 ECOTEC.</v>
      </c>
    </row>
    <row r="75" spans="1:11" x14ac:dyDescent="0.25">
      <c r="A75">
        <v>8</v>
      </c>
      <c r="B75" t="s">
        <v>304</v>
      </c>
      <c r="C75">
        <v>12</v>
      </c>
      <c r="D75" t="s">
        <v>283</v>
      </c>
      <c r="E75">
        <v>12</v>
      </c>
      <c r="F75" t="s">
        <v>102</v>
      </c>
      <c r="G75">
        <v>96</v>
      </c>
      <c r="H75" t="s">
        <v>19</v>
      </c>
      <c r="I75" t="str">
        <f t="shared" si="1"/>
        <v>Geberit MapressACO201 14,4V (battery)BROEN Ballofix Full Flow - Stainless35 mm</v>
      </c>
      <c r="J75" s="1">
        <v>2</v>
      </c>
      <c r="K75" s="1" t="str">
        <f>LOOKUP(J75,Remarks!$A$2:$B$180)</f>
        <v>Use Novopress M-profile press jaw PB2 or (Snap-on) M-profile sling HP35 in combination with adapter ZB201/ZB203. Don't use HP slings for copper</v>
      </c>
    </row>
    <row r="76" spans="1:11" x14ac:dyDescent="0.25">
      <c r="A76">
        <v>8</v>
      </c>
      <c r="B76" t="s">
        <v>304</v>
      </c>
      <c r="C76">
        <v>14</v>
      </c>
      <c r="D76" t="s">
        <v>284</v>
      </c>
      <c r="E76">
        <v>12</v>
      </c>
      <c r="F76" t="s">
        <v>102</v>
      </c>
      <c r="G76">
        <v>96</v>
      </c>
      <c r="H76" t="s">
        <v>19</v>
      </c>
      <c r="I76" t="str">
        <f t="shared" si="1"/>
        <v>Geberit MapressACO201 14,4V (battery)BROEN Ballofix Full Flow - Stainless42 mm</v>
      </c>
      <c r="J76" s="1">
        <v>3</v>
      </c>
      <c r="K76" s="1" t="str">
        <f>LOOKUP(J76,Remarks!$A$2:$B$180)</f>
        <v>Use Novopress (Snap-on) M-profile sling in combination with adapter ZB201/ZB203 or Novopress (Snap-on) M-profile sling HP in combination with adapter ZB203. Don't use HP slings for copper</v>
      </c>
    </row>
    <row r="77" spans="1:11" x14ac:dyDescent="0.25">
      <c r="A77">
        <v>8</v>
      </c>
      <c r="B77" t="s">
        <v>304</v>
      </c>
      <c r="C77">
        <v>16</v>
      </c>
      <c r="D77" t="s">
        <v>285</v>
      </c>
      <c r="E77">
        <v>12</v>
      </c>
      <c r="F77" t="s">
        <v>102</v>
      </c>
      <c r="G77">
        <v>96</v>
      </c>
      <c r="H77" t="s">
        <v>19</v>
      </c>
      <c r="I77" t="str">
        <f t="shared" si="1"/>
        <v>Geberit MapressACO201 14,4V (battery)BROEN Ballofix Full Flow - Stainless54 mm</v>
      </c>
      <c r="J77" s="1">
        <v>3</v>
      </c>
      <c r="K77" s="1" t="str">
        <f>LOOKUP(J77,Remarks!$A$2:$B$180)</f>
        <v>Use Novopress (Snap-on) M-profile sling in combination with adapter ZB201/ZB203 or Novopress (Snap-on) M-profile sling HP in combination with adapter ZB203. Don't use HP slings for copper</v>
      </c>
    </row>
    <row r="78" spans="1:11" x14ac:dyDescent="0.25">
      <c r="A78">
        <v>7</v>
      </c>
      <c r="B78" t="s">
        <v>303</v>
      </c>
      <c r="C78">
        <v>1</v>
      </c>
      <c r="D78" t="s">
        <v>278</v>
      </c>
      <c r="E78">
        <v>12</v>
      </c>
      <c r="F78" t="s">
        <v>102</v>
      </c>
      <c r="G78">
        <v>97</v>
      </c>
      <c r="H78" t="s">
        <v>20</v>
      </c>
      <c r="I78" t="str">
        <f t="shared" si="1"/>
        <v>Geberit MapressACO202 18V (battery)BROEN Ballofix Full Flow - Galvanized12 mm</v>
      </c>
      <c r="J78" s="1">
        <v>60</v>
      </c>
      <c r="K78" s="1" t="str">
        <f>LOOKUP(J78,Remarks!$A$2:$B$180)</f>
        <v>Use Novopress M-profile press jaw PB2 ECOTEC.</v>
      </c>
    </row>
    <row r="79" spans="1:11" x14ac:dyDescent="0.25">
      <c r="A79">
        <v>7</v>
      </c>
      <c r="B79" t="s">
        <v>303</v>
      </c>
      <c r="C79">
        <v>3</v>
      </c>
      <c r="D79" t="s">
        <v>279</v>
      </c>
      <c r="E79">
        <v>12</v>
      </c>
      <c r="F79" t="s">
        <v>102</v>
      </c>
      <c r="G79">
        <v>97</v>
      </c>
      <c r="H79" t="s">
        <v>20</v>
      </c>
      <c r="I79" t="str">
        <f t="shared" si="1"/>
        <v>Geberit MapressACO202 18V (battery)BROEN Ballofix Full Flow - Galvanized15 mm</v>
      </c>
      <c r="J79" s="1">
        <v>60</v>
      </c>
      <c r="K79" s="1" t="str">
        <f>LOOKUP(J79,Remarks!$A$2:$B$180)</f>
        <v>Use Novopress M-profile press jaw PB2 ECOTEC.</v>
      </c>
    </row>
    <row r="80" spans="1:11" x14ac:dyDescent="0.25">
      <c r="A80">
        <v>7</v>
      </c>
      <c r="B80" t="s">
        <v>303</v>
      </c>
      <c r="C80">
        <v>5</v>
      </c>
      <c r="D80" t="s">
        <v>280</v>
      </c>
      <c r="E80">
        <v>12</v>
      </c>
      <c r="F80" t="s">
        <v>102</v>
      </c>
      <c r="G80">
        <v>97</v>
      </c>
      <c r="H80" t="s">
        <v>20</v>
      </c>
      <c r="I80" t="str">
        <f t="shared" si="1"/>
        <v>Geberit MapressACO202 18V (battery)BROEN Ballofix Full Flow - Galvanized18 mm</v>
      </c>
      <c r="J80" s="1">
        <v>60</v>
      </c>
      <c r="K80" s="1" t="str">
        <f>LOOKUP(J80,Remarks!$A$2:$B$180)</f>
        <v>Use Novopress M-profile press jaw PB2 ECOTEC.</v>
      </c>
    </row>
    <row r="81" spans="1:11" x14ac:dyDescent="0.25">
      <c r="A81">
        <v>7</v>
      </c>
      <c r="B81" t="s">
        <v>303</v>
      </c>
      <c r="C81">
        <v>7</v>
      </c>
      <c r="D81" t="s">
        <v>281</v>
      </c>
      <c r="E81">
        <v>12</v>
      </c>
      <c r="F81" t="s">
        <v>102</v>
      </c>
      <c r="G81">
        <v>97</v>
      </c>
      <c r="H81" t="s">
        <v>20</v>
      </c>
      <c r="I81" t="str">
        <f t="shared" si="1"/>
        <v>Geberit MapressACO202 18V (battery)BROEN Ballofix Full Flow - Galvanized22 mm</v>
      </c>
      <c r="J81" s="1">
        <v>60</v>
      </c>
      <c r="K81" s="1" t="str">
        <f>LOOKUP(J81,Remarks!$A$2:$B$180)</f>
        <v>Use Novopress M-profile press jaw PB2 ECOTEC.</v>
      </c>
    </row>
    <row r="82" spans="1:11" x14ac:dyDescent="0.25">
      <c r="A82">
        <v>7</v>
      </c>
      <c r="B82" t="s">
        <v>303</v>
      </c>
      <c r="C82">
        <v>10</v>
      </c>
      <c r="D82" t="s">
        <v>282</v>
      </c>
      <c r="E82">
        <v>12</v>
      </c>
      <c r="F82" t="s">
        <v>102</v>
      </c>
      <c r="G82">
        <v>97</v>
      </c>
      <c r="H82" t="s">
        <v>20</v>
      </c>
      <c r="I82" t="str">
        <f t="shared" si="1"/>
        <v>Geberit MapressACO202 18V (battery)BROEN Ballofix Full Flow - Galvanized28 mm</v>
      </c>
      <c r="J82" s="1">
        <v>60</v>
      </c>
      <c r="K82" s="1" t="str">
        <f>LOOKUP(J82,Remarks!$A$2:$B$180)</f>
        <v>Use Novopress M-profile press jaw PB2 ECOTEC.</v>
      </c>
    </row>
    <row r="83" spans="1:11" x14ac:dyDescent="0.25">
      <c r="A83">
        <v>7</v>
      </c>
      <c r="B83" t="s">
        <v>303</v>
      </c>
      <c r="C83">
        <v>12</v>
      </c>
      <c r="D83" t="s">
        <v>283</v>
      </c>
      <c r="E83">
        <v>12</v>
      </c>
      <c r="F83" t="s">
        <v>102</v>
      </c>
      <c r="G83">
        <v>97</v>
      </c>
      <c r="H83" t="s">
        <v>20</v>
      </c>
      <c r="I83" t="str">
        <f t="shared" si="1"/>
        <v>Geberit MapressACO202 18V (battery)BROEN Ballofix Full Flow - Galvanized35 mm</v>
      </c>
      <c r="J83" s="1">
        <v>2</v>
      </c>
      <c r="K83" s="1" t="str">
        <f>LOOKUP(J83,Remarks!$A$2:$B$180)</f>
        <v>Use Novopress M-profile press jaw PB2 or (Snap-on) M-profile sling HP35 in combination with adapter ZB201/ZB203. Don't use HP slings for copper</v>
      </c>
    </row>
    <row r="84" spans="1:11" x14ac:dyDescent="0.25">
      <c r="A84">
        <v>7</v>
      </c>
      <c r="B84" t="s">
        <v>303</v>
      </c>
      <c r="C84">
        <v>14</v>
      </c>
      <c r="D84" t="s">
        <v>284</v>
      </c>
      <c r="E84">
        <v>12</v>
      </c>
      <c r="F84" t="s">
        <v>102</v>
      </c>
      <c r="G84">
        <v>97</v>
      </c>
      <c r="H84" t="s">
        <v>20</v>
      </c>
      <c r="I84" t="str">
        <f t="shared" si="1"/>
        <v>Geberit MapressACO202 18V (battery)BROEN Ballofix Full Flow - Galvanized42 mm</v>
      </c>
      <c r="J84" s="1">
        <v>3</v>
      </c>
      <c r="K84" s="1" t="str">
        <f>LOOKUP(J84,Remarks!$A$2:$B$180)</f>
        <v>Use Novopress (Snap-on) M-profile sling in combination with adapter ZB201/ZB203 or Novopress (Snap-on) M-profile sling HP in combination with adapter ZB203. Don't use HP slings for copper</v>
      </c>
    </row>
    <row r="85" spans="1:11" x14ac:dyDescent="0.25">
      <c r="A85">
        <v>7</v>
      </c>
      <c r="B85" t="s">
        <v>303</v>
      </c>
      <c r="C85">
        <v>16</v>
      </c>
      <c r="D85" t="s">
        <v>285</v>
      </c>
      <c r="E85">
        <v>12</v>
      </c>
      <c r="F85" t="s">
        <v>102</v>
      </c>
      <c r="G85">
        <v>97</v>
      </c>
      <c r="H85" t="s">
        <v>20</v>
      </c>
      <c r="I85" t="str">
        <f t="shared" si="1"/>
        <v>Geberit MapressACO202 18V (battery)BROEN Ballofix Full Flow - Galvanized54 mm</v>
      </c>
      <c r="J85" s="1">
        <v>3</v>
      </c>
      <c r="K85" s="1" t="str">
        <f>LOOKUP(J85,Remarks!$A$2:$B$180)</f>
        <v>Use Novopress (Snap-on) M-profile sling in combination with adapter ZB201/ZB203 or Novopress (Snap-on) M-profile sling HP in combination with adapter ZB203. Don't use HP slings for copper</v>
      </c>
    </row>
    <row r="86" spans="1:11" x14ac:dyDescent="0.25">
      <c r="A86">
        <v>8</v>
      </c>
      <c r="B86" t="s">
        <v>304</v>
      </c>
      <c r="C86">
        <v>3</v>
      </c>
      <c r="D86" t="s">
        <v>279</v>
      </c>
      <c r="E86">
        <v>12</v>
      </c>
      <c r="F86" t="s">
        <v>102</v>
      </c>
      <c r="G86">
        <v>97</v>
      </c>
      <c r="H86" t="s">
        <v>20</v>
      </c>
      <c r="I86" t="str">
        <f t="shared" si="1"/>
        <v>Geberit MapressACO202 18V (battery)BROEN Ballofix Full Flow - Stainless15 mm</v>
      </c>
      <c r="J86" s="1">
        <v>60</v>
      </c>
      <c r="K86" s="1" t="str">
        <f>LOOKUP(J86,Remarks!$A$2:$B$180)</f>
        <v>Use Novopress M-profile press jaw PB2 ECOTEC.</v>
      </c>
    </row>
    <row r="87" spans="1:11" x14ac:dyDescent="0.25">
      <c r="A87">
        <v>8</v>
      </c>
      <c r="B87" t="s">
        <v>304</v>
      </c>
      <c r="C87">
        <v>5</v>
      </c>
      <c r="D87" t="s">
        <v>280</v>
      </c>
      <c r="E87">
        <v>12</v>
      </c>
      <c r="F87" t="s">
        <v>102</v>
      </c>
      <c r="G87">
        <v>97</v>
      </c>
      <c r="H87" t="s">
        <v>20</v>
      </c>
      <c r="I87" t="str">
        <f t="shared" si="1"/>
        <v>Geberit MapressACO202 18V (battery)BROEN Ballofix Full Flow - Stainless18 mm</v>
      </c>
      <c r="J87" s="1">
        <v>60</v>
      </c>
      <c r="K87" s="1" t="str">
        <f>LOOKUP(J87,Remarks!$A$2:$B$180)</f>
        <v>Use Novopress M-profile press jaw PB2 ECOTEC.</v>
      </c>
    </row>
    <row r="88" spans="1:11" x14ac:dyDescent="0.25">
      <c r="A88">
        <v>8</v>
      </c>
      <c r="B88" t="s">
        <v>304</v>
      </c>
      <c r="C88">
        <v>7</v>
      </c>
      <c r="D88" t="s">
        <v>281</v>
      </c>
      <c r="E88">
        <v>12</v>
      </c>
      <c r="F88" t="s">
        <v>102</v>
      </c>
      <c r="G88">
        <v>97</v>
      </c>
      <c r="H88" t="s">
        <v>20</v>
      </c>
      <c r="I88" t="str">
        <f t="shared" si="1"/>
        <v>Geberit MapressACO202 18V (battery)BROEN Ballofix Full Flow - Stainless22 mm</v>
      </c>
      <c r="J88" s="1">
        <v>60</v>
      </c>
      <c r="K88" s="1" t="str">
        <f>LOOKUP(J88,Remarks!$A$2:$B$180)</f>
        <v>Use Novopress M-profile press jaw PB2 ECOTEC.</v>
      </c>
    </row>
    <row r="89" spans="1:11" x14ac:dyDescent="0.25">
      <c r="A89">
        <v>8</v>
      </c>
      <c r="B89" t="s">
        <v>304</v>
      </c>
      <c r="C89">
        <v>10</v>
      </c>
      <c r="D89" t="s">
        <v>282</v>
      </c>
      <c r="E89">
        <v>12</v>
      </c>
      <c r="F89" t="s">
        <v>102</v>
      </c>
      <c r="G89">
        <v>97</v>
      </c>
      <c r="H89" t="s">
        <v>20</v>
      </c>
      <c r="I89" t="str">
        <f t="shared" si="1"/>
        <v>Geberit MapressACO202 18V (battery)BROEN Ballofix Full Flow - Stainless28 mm</v>
      </c>
      <c r="J89" s="1">
        <v>60</v>
      </c>
      <c r="K89" s="1" t="str">
        <f>LOOKUP(J89,Remarks!$A$2:$B$180)</f>
        <v>Use Novopress M-profile press jaw PB2 ECOTEC.</v>
      </c>
    </row>
    <row r="90" spans="1:11" x14ac:dyDescent="0.25">
      <c r="A90">
        <v>8</v>
      </c>
      <c r="B90" t="s">
        <v>304</v>
      </c>
      <c r="C90">
        <v>12</v>
      </c>
      <c r="D90" t="s">
        <v>283</v>
      </c>
      <c r="E90">
        <v>12</v>
      </c>
      <c r="F90" t="s">
        <v>102</v>
      </c>
      <c r="G90">
        <v>97</v>
      </c>
      <c r="H90" t="s">
        <v>20</v>
      </c>
      <c r="I90" t="str">
        <f t="shared" si="1"/>
        <v>Geberit MapressACO202 18V (battery)BROEN Ballofix Full Flow - Stainless35 mm</v>
      </c>
      <c r="J90" s="1">
        <v>2</v>
      </c>
      <c r="K90" s="1" t="str">
        <f>LOOKUP(J90,Remarks!$A$2:$B$180)</f>
        <v>Use Novopress M-profile press jaw PB2 or (Snap-on) M-profile sling HP35 in combination with adapter ZB201/ZB203. Don't use HP slings for copper</v>
      </c>
    </row>
    <row r="91" spans="1:11" x14ac:dyDescent="0.25">
      <c r="A91">
        <v>8</v>
      </c>
      <c r="B91" t="s">
        <v>304</v>
      </c>
      <c r="C91">
        <v>14</v>
      </c>
      <c r="D91" t="s">
        <v>284</v>
      </c>
      <c r="E91">
        <v>12</v>
      </c>
      <c r="F91" t="s">
        <v>102</v>
      </c>
      <c r="G91">
        <v>97</v>
      </c>
      <c r="H91" t="s">
        <v>20</v>
      </c>
      <c r="I91" t="str">
        <f t="shared" si="1"/>
        <v>Geberit MapressACO202 18V (battery)BROEN Ballofix Full Flow - Stainless42 mm</v>
      </c>
      <c r="J91" s="1">
        <v>3</v>
      </c>
      <c r="K91" s="1" t="str">
        <f>LOOKUP(J91,Remarks!$A$2:$B$180)</f>
        <v>Use Novopress (Snap-on) M-profile sling in combination with adapter ZB201/ZB203 or Novopress (Snap-on) M-profile sling HP in combination with adapter ZB203. Don't use HP slings for copper</v>
      </c>
    </row>
    <row r="92" spans="1:11" x14ac:dyDescent="0.25">
      <c r="A92">
        <v>8</v>
      </c>
      <c r="B92" t="s">
        <v>304</v>
      </c>
      <c r="C92">
        <v>16</v>
      </c>
      <c r="D92" t="s">
        <v>285</v>
      </c>
      <c r="E92">
        <v>12</v>
      </c>
      <c r="F92" t="s">
        <v>102</v>
      </c>
      <c r="G92">
        <v>97</v>
      </c>
      <c r="H92" t="s">
        <v>20</v>
      </c>
      <c r="I92" t="str">
        <f t="shared" si="1"/>
        <v>Geberit MapressACO202 18V (battery)BROEN Ballofix Full Flow - Stainless54 mm</v>
      </c>
      <c r="J92" s="1">
        <v>3</v>
      </c>
      <c r="K92" s="1" t="str">
        <f>LOOKUP(J92,Remarks!$A$2:$B$180)</f>
        <v>Use Novopress (Snap-on) M-profile sling in combination with adapter ZB201/ZB203 or Novopress (Snap-on) M-profile sling HP in combination with adapter ZB203. Don't use HP slings for copper</v>
      </c>
    </row>
    <row r="93" spans="1:11" x14ac:dyDescent="0.25">
      <c r="A93">
        <v>7</v>
      </c>
      <c r="B93" t="s">
        <v>303</v>
      </c>
      <c r="C93">
        <v>1</v>
      </c>
      <c r="D93" t="s">
        <v>278</v>
      </c>
      <c r="E93">
        <v>12</v>
      </c>
      <c r="F93" t="s">
        <v>102</v>
      </c>
      <c r="G93">
        <v>121</v>
      </c>
      <c r="H93" t="s">
        <v>80</v>
      </c>
      <c r="I93" t="str">
        <f t="shared" si="1"/>
        <v>Geberit MapressACO203 18V (battery) (BT)BROEN Ballofix Full Flow - Galvanized12 mm</v>
      </c>
      <c r="J93" s="1">
        <v>60</v>
      </c>
      <c r="K93" s="1" t="str">
        <f>LOOKUP(J93,Remarks!$A$2:$B$180)</f>
        <v>Use Novopress M-profile press jaw PB2 ECOTEC.</v>
      </c>
    </row>
    <row r="94" spans="1:11" x14ac:dyDescent="0.25">
      <c r="A94">
        <v>7</v>
      </c>
      <c r="B94" t="s">
        <v>303</v>
      </c>
      <c r="C94">
        <v>3</v>
      </c>
      <c r="D94" t="s">
        <v>279</v>
      </c>
      <c r="E94">
        <v>12</v>
      </c>
      <c r="F94" t="s">
        <v>102</v>
      </c>
      <c r="G94">
        <v>121</v>
      </c>
      <c r="H94" t="s">
        <v>80</v>
      </c>
      <c r="I94" t="str">
        <f t="shared" si="1"/>
        <v>Geberit MapressACO203 18V (battery) (BT)BROEN Ballofix Full Flow - Galvanized15 mm</v>
      </c>
      <c r="J94" s="1">
        <v>60</v>
      </c>
      <c r="K94" s="1" t="str">
        <f>LOOKUP(J94,Remarks!$A$2:$B$180)</f>
        <v>Use Novopress M-profile press jaw PB2 ECOTEC.</v>
      </c>
    </row>
    <row r="95" spans="1:11" x14ac:dyDescent="0.25">
      <c r="A95">
        <v>7</v>
      </c>
      <c r="B95" t="s">
        <v>303</v>
      </c>
      <c r="C95">
        <v>5</v>
      </c>
      <c r="D95" t="s">
        <v>280</v>
      </c>
      <c r="E95">
        <v>12</v>
      </c>
      <c r="F95" t="s">
        <v>102</v>
      </c>
      <c r="G95">
        <v>121</v>
      </c>
      <c r="H95" t="s">
        <v>80</v>
      </c>
      <c r="I95" t="str">
        <f t="shared" si="1"/>
        <v>Geberit MapressACO203 18V (battery) (BT)BROEN Ballofix Full Flow - Galvanized18 mm</v>
      </c>
      <c r="J95" s="1">
        <v>60</v>
      </c>
      <c r="K95" s="1" t="str">
        <f>LOOKUP(J95,Remarks!$A$2:$B$180)</f>
        <v>Use Novopress M-profile press jaw PB2 ECOTEC.</v>
      </c>
    </row>
    <row r="96" spans="1:11" x14ac:dyDescent="0.25">
      <c r="A96">
        <v>7</v>
      </c>
      <c r="B96" t="s">
        <v>303</v>
      </c>
      <c r="C96">
        <v>7</v>
      </c>
      <c r="D96" t="s">
        <v>281</v>
      </c>
      <c r="E96">
        <v>12</v>
      </c>
      <c r="F96" t="s">
        <v>102</v>
      </c>
      <c r="G96">
        <v>121</v>
      </c>
      <c r="H96" t="s">
        <v>80</v>
      </c>
      <c r="I96" t="str">
        <f t="shared" si="1"/>
        <v>Geberit MapressACO203 18V (battery) (BT)BROEN Ballofix Full Flow - Galvanized22 mm</v>
      </c>
      <c r="J96" s="1">
        <v>60</v>
      </c>
      <c r="K96" s="1" t="str">
        <f>LOOKUP(J96,Remarks!$A$2:$B$180)</f>
        <v>Use Novopress M-profile press jaw PB2 ECOTEC.</v>
      </c>
    </row>
    <row r="97" spans="1:11" x14ac:dyDescent="0.25">
      <c r="A97">
        <v>7</v>
      </c>
      <c r="B97" t="s">
        <v>303</v>
      </c>
      <c r="C97">
        <v>10</v>
      </c>
      <c r="D97" t="s">
        <v>282</v>
      </c>
      <c r="E97">
        <v>12</v>
      </c>
      <c r="F97" t="s">
        <v>102</v>
      </c>
      <c r="G97">
        <v>121</v>
      </c>
      <c r="H97" t="s">
        <v>80</v>
      </c>
      <c r="I97" t="str">
        <f t="shared" si="1"/>
        <v>Geberit MapressACO203 18V (battery) (BT)BROEN Ballofix Full Flow - Galvanized28 mm</v>
      </c>
      <c r="J97" s="1">
        <v>60</v>
      </c>
      <c r="K97" s="1" t="str">
        <f>LOOKUP(J97,Remarks!$A$2:$B$180)</f>
        <v>Use Novopress M-profile press jaw PB2 ECOTEC.</v>
      </c>
    </row>
    <row r="98" spans="1:11" x14ac:dyDescent="0.25">
      <c r="A98">
        <v>7</v>
      </c>
      <c r="B98" t="s">
        <v>303</v>
      </c>
      <c r="C98">
        <v>12</v>
      </c>
      <c r="D98" t="s">
        <v>283</v>
      </c>
      <c r="E98">
        <v>12</v>
      </c>
      <c r="F98" t="s">
        <v>102</v>
      </c>
      <c r="G98">
        <v>121</v>
      </c>
      <c r="H98" t="s">
        <v>80</v>
      </c>
      <c r="I98" t="str">
        <f t="shared" si="1"/>
        <v>Geberit MapressACO203 18V (battery) (BT)BROEN Ballofix Full Flow - Galvanized35 mm</v>
      </c>
      <c r="J98" s="1">
        <v>2</v>
      </c>
      <c r="K98" s="1" t="str">
        <f>LOOKUP(J98,Remarks!$A$2:$B$180)</f>
        <v>Use Novopress M-profile press jaw PB2 or (Snap-on) M-profile sling HP35 in combination with adapter ZB201/ZB203. Don't use HP slings for copper</v>
      </c>
    </row>
    <row r="99" spans="1:11" x14ac:dyDescent="0.25">
      <c r="A99">
        <v>7</v>
      </c>
      <c r="B99" t="s">
        <v>303</v>
      </c>
      <c r="C99">
        <v>14</v>
      </c>
      <c r="D99" t="s">
        <v>284</v>
      </c>
      <c r="E99">
        <v>12</v>
      </c>
      <c r="F99" t="s">
        <v>102</v>
      </c>
      <c r="G99">
        <v>121</v>
      </c>
      <c r="H99" t="s">
        <v>80</v>
      </c>
      <c r="I99" t="str">
        <f t="shared" si="1"/>
        <v>Geberit MapressACO203 18V (battery) (BT)BROEN Ballofix Full Flow - Galvanized42 mm</v>
      </c>
      <c r="J99" s="1">
        <v>3</v>
      </c>
      <c r="K99" s="1" t="str">
        <f>LOOKUP(J99,Remarks!$A$2:$B$180)</f>
        <v>Use Novopress (Snap-on) M-profile sling in combination with adapter ZB201/ZB203 or Novopress (Snap-on) M-profile sling HP in combination with adapter ZB203. Don't use HP slings for copper</v>
      </c>
    </row>
    <row r="100" spans="1:11" x14ac:dyDescent="0.25">
      <c r="A100">
        <v>7</v>
      </c>
      <c r="B100" t="s">
        <v>303</v>
      </c>
      <c r="C100">
        <v>16</v>
      </c>
      <c r="D100" t="s">
        <v>285</v>
      </c>
      <c r="E100">
        <v>12</v>
      </c>
      <c r="F100" t="s">
        <v>102</v>
      </c>
      <c r="G100">
        <v>121</v>
      </c>
      <c r="H100" t="s">
        <v>80</v>
      </c>
      <c r="I100" t="str">
        <f t="shared" si="1"/>
        <v>Geberit MapressACO203 18V (battery) (BT)BROEN Ballofix Full Flow - Galvanized54 mm</v>
      </c>
      <c r="J100" s="1">
        <v>3</v>
      </c>
      <c r="K100" s="1" t="str">
        <f>LOOKUP(J100,Remarks!$A$2:$B$180)</f>
        <v>Use Novopress (Snap-on) M-profile sling in combination with adapter ZB201/ZB203 or Novopress (Snap-on) M-profile sling HP in combination with adapter ZB203. Don't use HP slings for copper</v>
      </c>
    </row>
    <row r="101" spans="1:11" x14ac:dyDescent="0.25">
      <c r="A101">
        <v>8</v>
      </c>
      <c r="B101" t="s">
        <v>304</v>
      </c>
      <c r="C101">
        <v>3</v>
      </c>
      <c r="D101" t="s">
        <v>279</v>
      </c>
      <c r="E101">
        <v>12</v>
      </c>
      <c r="F101" t="s">
        <v>102</v>
      </c>
      <c r="G101">
        <v>121</v>
      </c>
      <c r="H101" t="s">
        <v>80</v>
      </c>
      <c r="I101" t="str">
        <f t="shared" si="1"/>
        <v>Geberit MapressACO203 18V (battery) (BT)BROEN Ballofix Full Flow - Stainless15 mm</v>
      </c>
      <c r="J101" s="1">
        <v>60</v>
      </c>
      <c r="K101" s="1" t="str">
        <f>LOOKUP(J101,Remarks!$A$2:$B$180)</f>
        <v>Use Novopress M-profile press jaw PB2 ECOTEC.</v>
      </c>
    </row>
    <row r="102" spans="1:11" x14ac:dyDescent="0.25">
      <c r="A102">
        <v>8</v>
      </c>
      <c r="B102" t="s">
        <v>304</v>
      </c>
      <c r="C102">
        <v>5</v>
      </c>
      <c r="D102" t="s">
        <v>280</v>
      </c>
      <c r="E102">
        <v>12</v>
      </c>
      <c r="F102" t="s">
        <v>102</v>
      </c>
      <c r="G102">
        <v>121</v>
      </c>
      <c r="H102" t="s">
        <v>80</v>
      </c>
      <c r="I102" t="str">
        <f t="shared" si="1"/>
        <v>Geberit MapressACO203 18V (battery) (BT)BROEN Ballofix Full Flow - Stainless18 mm</v>
      </c>
      <c r="J102" s="1">
        <v>60</v>
      </c>
      <c r="K102" s="1" t="str">
        <f>LOOKUP(J102,Remarks!$A$2:$B$180)</f>
        <v>Use Novopress M-profile press jaw PB2 ECOTEC.</v>
      </c>
    </row>
    <row r="103" spans="1:11" x14ac:dyDescent="0.25">
      <c r="A103">
        <v>8</v>
      </c>
      <c r="B103" t="s">
        <v>304</v>
      </c>
      <c r="C103">
        <v>7</v>
      </c>
      <c r="D103" t="s">
        <v>281</v>
      </c>
      <c r="E103">
        <v>12</v>
      </c>
      <c r="F103" t="s">
        <v>102</v>
      </c>
      <c r="G103">
        <v>121</v>
      </c>
      <c r="H103" t="s">
        <v>80</v>
      </c>
      <c r="I103" t="str">
        <f t="shared" si="1"/>
        <v>Geberit MapressACO203 18V (battery) (BT)BROEN Ballofix Full Flow - Stainless22 mm</v>
      </c>
      <c r="J103" s="1">
        <v>60</v>
      </c>
      <c r="K103" s="1" t="str">
        <f>LOOKUP(J103,Remarks!$A$2:$B$180)</f>
        <v>Use Novopress M-profile press jaw PB2 ECOTEC.</v>
      </c>
    </row>
    <row r="104" spans="1:11" x14ac:dyDescent="0.25">
      <c r="A104">
        <v>8</v>
      </c>
      <c r="B104" t="s">
        <v>304</v>
      </c>
      <c r="C104">
        <v>10</v>
      </c>
      <c r="D104" t="s">
        <v>282</v>
      </c>
      <c r="E104">
        <v>12</v>
      </c>
      <c r="F104" t="s">
        <v>102</v>
      </c>
      <c r="G104">
        <v>121</v>
      </c>
      <c r="H104" t="s">
        <v>80</v>
      </c>
      <c r="I104" t="str">
        <f t="shared" si="1"/>
        <v>Geberit MapressACO203 18V (battery) (BT)BROEN Ballofix Full Flow - Stainless28 mm</v>
      </c>
      <c r="J104" s="1">
        <v>60</v>
      </c>
      <c r="K104" s="1" t="str">
        <f>LOOKUP(J104,Remarks!$A$2:$B$180)</f>
        <v>Use Novopress M-profile press jaw PB2 ECOTEC.</v>
      </c>
    </row>
    <row r="105" spans="1:11" x14ac:dyDescent="0.25">
      <c r="A105">
        <v>8</v>
      </c>
      <c r="B105" t="s">
        <v>304</v>
      </c>
      <c r="C105">
        <v>12</v>
      </c>
      <c r="D105" t="s">
        <v>283</v>
      </c>
      <c r="E105">
        <v>12</v>
      </c>
      <c r="F105" t="s">
        <v>102</v>
      </c>
      <c r="G105">
        <v>121</v>
      </c>
      <c r="H105" t="s">
        <v>80</v>
      </c>
      <c r="I105" t="str">
        <f t="shared" si="1"/>
        <v>Geberit MapressACO203 18V (battery) (BT)BROEN Ballofix Full Flow - Stainless35 mm</v>
      </c>
      <c r="J105" s="1">
        <v>2</v>
      </c>
      <c r="K105" s="1" t="str">
        <f>LOOKUP(J105,Remarks!$A$2:$B$180)</f>
        <v>Use Novopress M-profile press jaw PB2 or (Snap-on) M-profile sling HP35 in combination with adapter ZB201/ZB203. Don't use HP slings for copper</v>
      </c>
    </row>
    <row r="106" spans="1:11" x14ac:dyDescent="0.25">
      <c r="A106">
        <v>8</v>
      </c>
      <c r="B106" t="s">
        <v>304</v>
      </c>
      <c r="C106">
        <v>14</v>
      </c>
      <c r="D106" t="s">
        <v>284</v>
      </c>
      <c r="E106">
        <v>12</v>
      </c>
      <c r="F106" t="s">
        <v>102</v>
      </c>
      <c r="G106">
        <v>121</v>
      </c>
      <c r="H106" t="s">
        <v>80</v>
      </c>
      <c r="I106" t="str">
        <f t="shared" si="1"/>
        <v>Geberit MapressACO203 18V (battery) (BT)BROEN Ballofix Full Flow - Stainless42 mm</v>
      </c>
      <c r="J106" s="1">
        <v>3</v>
      </c>
      <c r="K106" s="1" t="str">
        <f>LOOKUP(J106,Remarks!$A$2:$B$180)</f>
        <v>Use Novopress (Snap-on) M-profile sling in combination with adapter ZB201/ZB203 or Novopress (Snap-on) M-profile sling HP in combination with adapter ZB203. Don't use HP slings for copper</v>
      </c>
    </row>
    <row r="107" spans="1:11" x14ac:dyDescent="0.25">
      <c r="A107">
        <v>8</v>
      </c>
      <c r="B107" t="s">
        <v>304</v>
      </c>
      <c r="C107">
        <v>16</v>
      </c>
      <c r="D107" t="s">
        <v>285</v>
      </c>
      <c r="E107">
        <v>12</v>
      </c>
      <c r="F107" t="s">
        <v>102</v>
      </c>
      <c r="G107">
        <v>121</v>
      </c>
      <c r="H107" t="s">
        <v>80</v>
      </c>
      <c r="I107" t="str">
        <f t="shared" si="1"/>
        <v>Geberit MapressACO203 18V (battery) (BT)BROEN Ballofix Full Flow - Stainless54 mm</v>
      </c>
      <c r="J107" s="1">
        <v>3</v>
      </c>
      <c r="K107" s="1" t="str">
        <f>LOOKUP(J107,Remarks!$A$2:$B$180)</f>
        <v>Use Novopress (Snap-on) M-profile sling in combination with adapter ZB201/ZB203 or Novopress (Snap-on) M-profile sling HP in combination with adapter ZB203. Don't use HP slings for copper</v>
      </c>
    </row>
    <row r="108" spans="1:11" x14ac:dyDescent="0.25">
      <c r="A108">
        <v>7</v>
      </c>
      <c r="B108" t="s">
        <v>303</v>
      </c>
      <c r="C108">
        <v>1</v>
      </c>
      <c r="D108" t="s">
        <v>278</v>
      </c>
      <c r="E108">
        <v>12</v>
      </c>
      <c r="F108" t="s">
        <v>102</v>
      </c>
      <c r="G108">
        <v>100</v>
      </c>
      <c r="H108" t="s">
        <v>24</v>
      </c>
      <c r="I108" t="str">
        <f t="shared" si="1"/>
        <v>Geberit MapressACO3 Pressmax 12V (battery)BROEN Ballofix Full Flow - Galvanized12 mm</v>
      </c>
      <c r="J108" s="1">
        <v>59</v>
      </c>
      <c r="K108" s="1" t="str">
        <f>LOOKUP(J108,Remarks!$A$2:$B$180)</f>
        <v>Use Novopress M-profile press jaw PB3 ACO3 ECO3/301.</v>
      </c>
    </row>
    <row r="109" spans="1:11" x14ac:dyDescent="0.25">
      <c r="A109">
        <v>7</v>
      </c>
      <c r="B109" t="s">
        <v>303</v>
      </c>
      <c r="C109">
        <v>3</v>
      </c>
      <c r="D109" t="s">
        <v>279</v>
      </c>
      <c r="E109">
        <v>12</v>
      </c>
      <c r="F109" t="s">
        <v>102</v>
      </c>
      <c r="G109">
        <v>100</v>
      </c>
      <c r="H109" t="s">
        <v>24</v>
      </c>
      <c r="I109" t="str">
        <f t="shared" si="1"/>
        <v>Geberit MapressACO3 Pressmax 12V (battery)BROEN Ballofix Full Flow - Galvanized15 mm</v>
      </c>
      <c r="J109" s="1">
        <v>59</v>
      </c>
      <c r="K109" s="1" t="str">
        <f>LOOKUP(J109,Remarks!$A$2:$B$180)</f>
        <v>Use Novopress M-profile press jaw PB3 ACO3 ECO3/301.</v>
      </c>
    </row>
    <row r="110" spans="1:11" x14ac:dyDescent="0.25">
      <c r="A110">
        <v>7</v>
      </c>
      <c r="B110" t="s">
        <v>303</v>
      </c>
      <c r="C110">
        <v>5</v>
      </c>
      <c r="D110" t="s">
        <v>280</v>
      </c>
      <c r="E110">
        <v>12</v>
      </c>
      <c r="F110" t="s">
        <v>102</v>
      </c>
      <c r="G110">
        <v>100</v>
      </c>
      <c r="H110" t="s">
        <v>24</v>
      </c>
      <c r="I110" t="str">
        <f t="shared" si="1"/>
        <v>Geberit MapressACO3 Pressmax 12V (battery)BROEN Ballofix Full Flow - Galvanized18 mm</v>
      </c>
      <c r="J110" s="1">
        <v>59</v>
      </c>
      <c r="K110" s="1" t="str">
        <f>LOOKUP(J110,Remarks!$A$2:$B$180)</f>
        <v>Use Novopress M-profile press jaw PB3 ACO3 ECO3/301.</v>
      </c>
    </row>
    <row r="111" spans="1:11" x14ac:dyDescent="0.25">
      <c r="A111">
        <v>7</v>
      </c>
      <c r="B111" t="s">
        <v>303</v>
      </c>
      <c r="C111">
        <v>7</v>
      </c>
      <c r="D111" t="s">
        <v>281</v>
      </c>
      <c r="E111">
        <v>12</v>
      </c>
      <c r="F111" t="s">
        <v>102</v>
      </c>
      <c r="G111">
        <v>100</v>
      </c>
      <c r="H111" t="s">
        <v>24</v>
      </c>
      <c r="I111" t="str">
        <f t="shared" si="1"/>
        <v>Geberit MapressACO3 Pressmax 12V (battery)BROEN Ballofix Full Flow - Galvanized22 mm</v>
      </c>
      <c r="J111" s="1">
        <v>59</v>
      </c>
      <c r="K111" s="1" t="str">
        <f>LOOKUP(J111,Remarks!$A$2:$B$180)</f>
        <v>Use Novopress M-profile press jaw PB3 ACO3 ECO3/301.</v>
      </c>
    </row>
    <row r="112" spans="1:11" x14ac:dyDescent="0.25">
      <c r="A112">
        <v>7</v>
      </c>
      <c r="B112" t="s">
        <v>303</v>
      </c>
      <c r="C112">
        <v>10</v>
      </c>
      <c r="D112" t="s">
        <v>282</v>
      </c>
      <c r="E112">
        <v>12</v>
      </c>
      <c r="F112" t="s">
        <v>102</v>
      </c>
      <c r="G112">
        <v>100</v>
      </c>
      <c r="H112" t="s">
        <v>24</v>
      </c>
      <c r="I112" t="str">
        <f t="shared" si="1"/>
        <v>Geberit MapressACO3 Pressmax 12V (battery)BROEN Ballofix Full Flow - Galvanized28 mm</v>
      </c>
      <c r="J112" s="1">
        <v>59</v>
      </c>
      <c r="K112" s="1" t="str">
        <f>LOOKUP(J112,Remarks!$A$2:$B$180)</f>
        <v>Use Novopress M-profile press jaw PB3 ACO3 ECO3/301.</v>
      </c>
    </row>
    <row r="113" spans="1:11" x14ac:dyDescent="0.25">
      <c r="A113">
        <v>7</v>
      </c>
      <c r="B113" t="s">
        <v>303</v>
      </c>
      <c r="C113">
        <v>12</v>
      </c>
      <c r="D113" t="s">
        <v>283</v>
      </c>
      <c r="E113">
        <v>12</v>
      </c>
      <c r="F113" t="s">
        <v>102</v>
      </c>
      <c r="G113">
        <v>100</v>
      </c>
      <c r="H113" t="s">
        <v>24</v>
      </c>
      <c r="I113" t="str">
        <f t="shared" si="1"/>
        <v>Geberit MapressACO3 Pressmax 12V (battery)BROEN Ballofix Full Flow - Galvanized35 mm</v>
      </c>
      <c r="J113" s="1">
        <v>5</v>
      </c>
      <c r="K113" s="1" t="str">
        <f>LOOKUP(J113,Remarks!$A$2:$B$180)</f>
        <v>Use Novopress M-profile press jaw PB3, Novopress M-profile sling HP in combination with adapter ZB302/ZB303 or Novopress (Snap-on) M-profile sling HP in combination with adapter ZB303.</v>
      </c>
    </row>
    <row r="114" spans="1:11" x14ac:dyDescent="0.25">
      <c r="A114">
        <v>7</v>
      </c>
      <c r="B114" t="s">
        <v>303</v>
      </c>
      <c r="C114">
        <v>14</v>
      </c>
      <c r="D114" t="s">
        <v>284</v>
      </c>
      <c r="E114">
        <v>12</v>
      </c>
      <c r="F114" t="s">
        <v>102</v>
      </c>
      <c r="G114">
        <v>100</v>
      </c>
      <c r="H114" t="s">
        <v>24</v>
      </c>
      <c r="I114" t="str">
        <f t="shared" si="1"/>
        <v>Geberit MapressACO3 Pressmax 12V (battery)BROEN Ballofix Full Flow - Galvanized42 mm</v>
      </c>
      <c r="J114" s="1">
        <v>6</v>
      </c>
      <c r="K114" s="1" t="str">
        <f>LOOKUP(J114,Remarks!$A$2:$B$180)</f>
        <v>Use Novopress M-profile sling in combination with adapter ZB302/ZB303, Novopress sling HP M-profile in combination with adapter ZB302 or Novopress (snap-on) M-profile sling and HP-Snap-on M-profile sling in combination with adapter ZB303.</v>
      </c>
    </row>
    <row r="115" spans="1:11" x14ac:dyDescent="0.25">
      <c r="A115">
        <v>7</v>
      </c>
      <c r="B115" t="s">
        <v>303</v>
      </c>
      <c r="C115">
        <v>16</v>
      </c>
      <c r="D115" t="s">
        <v>285</v>
      </c>
      <c r="E115">
        <v>12</v>
      </c>
      <c r="F115" t="s">
        <v>102</v>
      </c>
      <c r="G115">
        <v>100</v>
      </c>
      <c r="H115" t="s">
        <v>24</v>
      </c>
      <c r="I115" t="str">
        <f t="shared" si="1"/>
        <v>Geberit MapressACO3 Pressmax 12V (battery)BROEN Ballofix Full Flow - Galvanized54 mm</v>
      </c>
      <c r="J115" s="1">
        <v>6</v>
      </c>
      <c r="K115" s="1" t="str">
        <f>LOOKUP(J115,Remarks!$A$2:$B$180)</f>
        <v>Use Novopress M-profile sling in combination with adapter ZB302/ZB303, Novopress sling HP M-profile in combination with adapter ZB302 or Novopress (snap-on) M-profile sling and HP-Snap-on M-profile sling in combination with adapter ZB303.</v>
      </c>
    </row>
    <row r="116" spans="1:11" x14ac:dyDescent="0.25">
      <c r="A116">
        <v>8</v>
      </c>
      <c r="B116" t="s">
        <v>304</v>
      </c>
      <c r="C116">
        <v>3</v>
      </c>
      <c r="D116" t="s">
        <v>279</v>
      </c>
      <c r="E116">
        <v>12</v>
      </c>
      <c r="F116" t="s">
        <v>102</v>
      </c>
      <c r="G116">
        <v>100</v>
      </c>
      <c r="H116" t="s">
        <v>24</v>
      </c>
      <c r="I116" t="str">
        <f t="shared" si="1"/>
        <v>Geberit MapressACO3 Pressmax 12V (battery)BROEN Ballofix Full Flow - Stainless15 mm</v>
      </c>
      <c r="J116" s="1">
        <v>59</v>
      </c>
      <c r="K116" s="1" t="str">
        <f>LOOKUP(J116,Remarks!$A$2:$B$180)</f>
        <v>Use Novopress M-profile press jaw PB3 ACO3 ECO3/301.</v>
      </c>
    </row>
    <row r="117" spans="1:11" x14ac:dyDescent="0.25">
      <c r="A117">
        <v>8</v>
      </c>
      <c r="B117" t="s">
        <v>304</v>
      </c>
      <c r="C117">
        <v>5</v>
      </c>
      <c r="D117" t="s">
        <v>280</v>
      </c>
      <c r="E117">
        <v>12</v>
      </c>
      <c r="F117" t="s">
        <v>102</v>
      </c>
      <c r="G117">
        <v>100</v>
      </c>
      <c r="H117" t="s">
        <v>24</v>
      </c>
      <c r="I117" t="str">
        <f t="shared" si="1"/>
        <v>Geberit MapressACO3 Pressmax 12V (battery)BROEN Ballofix Full Flow - Stainless18 mm</v>
      </c>
      <c r="J117" s="1">
        <v>59</v>
      </c>
      <c r="K117" s="1" t="str">
        <f>LOOKUP(J117,Remarks!$A$2:$B$180)</f>
        <v>Use Novopress M-profile press jaw PB3 ACO3 ECO3/301.</v>
      </c>
    </row>
    <row r="118" spans="1:11" x14ac:dyDescent="0.25">
      <c r="A118">
        <v>8</v>
      </c>
      <c r="B118" t="s">
        <v>304</v>
      </c>
      <c r="C118">
        <v>7</v>
      </c>
      <c r="D118" t="s">
        <v>281</v>
      </c>
      <c r="E118">
        <v>12</v>
      </c>
      <c r="F118" t="s">
        <v>102</v>
      </c>
      <c r="G118">
        <v>100</v>
      </c>
      <c r="H118" t="s">
        <v>24</v>
      </c>
      <c r="I118" t="str">
        <f t="shared" si="1"/>
        <v>Geberit MapressACO3 Pressmax 12V (battery)BROEN Ballofix Full Flow - Stainless22 mm</v>
      </c>
      <c r="J118" s="1">
        <v>59</v>
      </c>
      <c r="K118" s="1" t="str">
        <f>LOOKUP(J118,Remarks!$A$2:$B$180)</f>
        <v>Use Novopress M-profile press jaw PB3 ACO3 ECO3/301.</v>
      </c>
    </row>
    <row r="119" spans="1:11" x14ac:dyDescent="0.25">
      <c r="A119">
        <v>8</v>
      </c>
      <c r="B119" t="s">
        <v>304</v>
      </c>
      <c r="C119">
        <v>10</v>
      </c>
      <c r="D119" t="s">
        <v>282</v>
      </c>
      <c r="E119">
        <v>12</v>
      </c>
      <c r="F119" t="s">
        <v>102</v>
      </c>
      <c r="G119">
        <v>100</v>
      </c>
      <c r="H119" t="s">
        <v>24</v>
      </c>
      <c r="I119" t="str">
        <f t="shared" si="1"/>
        <v>Geberit MapressACO3 Pressmax 12V (battery)BROEN Ballofix Full Flow - Stainless28 mm</v>
      </c>
      <c r="J119" s="1">
        <v>59</v>
      </c>
      <c r="K119" s="1" t="str">
        <f>LOOKUP(J119,Remarks!$A$2:$B$180)</f>
        <v>Use Novopress M-profile press jaw PB3 ACO3 ECO3/301.</v>
      </c>
    </row>
    <row r="120" spans="1:11" x14ac:dyDescent="0.25">
      <c r="A120">
        <v>8</v>
      </c>
      <c r="B120" t="s">
        <v>304</v>
      </c>
      <c r="C120">
        <v>12</v>
      </c>
      <c r="D120" t="s">
        <v>283</v>
      </c>
      <c r="E120">
        <v>12</v>
      </c>
      <c r="F120" t="s">
        <v>102</v>
      </c>
      <c r="G120">
        <v>100</v>
      </c>
      <c r="H120" t="s">
        <v>24</v>
      </c>
      <c r="I120" t="str">
        <f t="shared" si="1"/>
        <v>Geberit MapressACO3 Pressmax 12V (battery)BROEN Ballofix Full Flow - Stainless35 mm</v>
      </c>
      <c r="J120" s="1">
        <v>5</v>
      </c>
      <c r="K120" s="1" t="str">
        <f>LOOKUP(J120,Remarks!$A$2:$B$180)</f>
        <v>Use Novopress M-profile press jaw PB3, Novopress M-profile sling HP in combination with adapter ZB302/ZB303 or Novopress (Snap-on) M-profile sling HP in combination with adapter ZB303.</v>
      </c>
    </row>
    <row r="121" spans="1:11" x14ac:dyDescent="0.25">
      <c r="A121">
        <v>8</v>
      </c>
      <c r="B121" t="s">
        <v>304</v>
      </c>
      <c r="C121">
        <v>14</v>
      </c>
      <c r="D121" t="s">
        <v>284</v>
      </c>
      <c r="E121">
        <v>12</v>
      </c>
      <c r="F121" t="s">
        <v>102</v>
      </c>
      <c r="G121">
        <v>100</v>
      </c>
      <c r="H121" t="s">
        <v>24</v>
      </c>
      <c r="I121" t="str">
        <f t="shared" si="1"/>
        <v>Geberit MapressACO3 Pressmax 12V (battery)BROEN Ballofix Full Flow - Stainless42 mm</v>
      </c>
      <c r="J121" s="1">
        <v>5</v>
      </c>
      <c r="K121" s="1" t="str">
        <f>LOOKUP(J121,Remarks!$A$2:$B$180)</f>
        <v>Use Novopress M-profile press jaw PB3, Novopress M-profile sling HP in combination with adapter ZB302/ZB303 or Novopress (Snap-on) M-profile sling HP in combination with adapter ZB303.</v>
      </c>
    </row>
    <row r="122" spans="1:11" x14ac:dyDescent="0.25">
      <c r="A122">
        <v>8</v>
      </c>
      <c r="B122" t="s">
        <v>304</v>
      </c>
      <c r="C122">
        <v>16</v>
      </c>
      <c r="D122" t="s">
        <v>285</v>
      </c>
      <c r="E122">
        <v>12</v>
      </c>
      <c r="F122" t="s">
        <v>102</v>
      </c>
      <c r="G122">
        <v>100</v>
      </c>
      <c r="H122" t="s">
        <v>24</v>
      </c>
      <c r="I122" t="str">
        <f t="shared" si="1"/>
        <v>Geberit MapressACO3 Pressmax 12V (battery)BROEN Ballofix Full Flow - Stainless54 mm</v>
      </c>
      <c r="J122" s="1">
        <v>5</v>
      </c>
      <c r="K122" s="1" t="str">
        <f>LOOKUP(J122,Remarks!$A$2:$B$180)</f>
        <v>Use Novopress M-profile press jaw PB3, Novopress M-profile sling HP in combination with adapter ZB302/ZB303 or Novopress (Snap-on) M-profile sling HP in combination with adapter ZB303.</v>
      </c>
    </row>
    <row r="123" spans="1:11" x14ac:dyDescent="0.25">
      <c r="A123">
        <v>7</v>
      </c>
      <c r="B123" t="s">
        <v>303</v>
      </c>
      <c r="C123">
        <v>1</v>
      </c>
      <c r="D123" t="s">
        <v>278</v>
      </c>
      <c r="E123">
        <v>12</v>
      </c>
      <c r="F123" t="s">
        <v>102</v>
      </c>
      <c r="G123">
        <v>88</v>
      </c>
      <c r="H123" t="s">
        <v>11</v>
      </c>
      <c r="I123" t="str">
        <f t="shared" si="1"/>
        <v>Geberit MapressAFP101 9,6V (battery)BROEN Ballofix Full Flow - Galvanized12 mm</v>
      </c>
      <c r="J123" s="1">
        <v>58</v>
      </c>
      <c r="K123" s="1" t="str">
        <f>LOOKUP(J123,Remarks!$A$2:$B$180)</f>
        <v>Use Novopress M-profile press jaw PB1.</v>
      </c>
    </row>
    <row r="124" spans="1:11" x14ac:dyDescent="0.25">
      <c r="A124">
        <v>7</v>
      </c>
      <c r="B124" t="s">
        <v>303</v>
      </c>
      <c r="C124">
        <v>3</v>
      </c>
      <c r="D124" t="s">
        <v>279</v>
      </c>
      <c r="E124">
        <v>12</v>
      </c>
      <c r="F124" t="s">
        <v>102</v>
      </c>
      <c r="G124">
        <v>88</v>
      </c>
      <c r="H124" t="s">
        <v>11</v>
      </c>
      <c r="I124" t="str">
        <f t="shared" si="1"/>
        <v>Geberit MapressAFP101 9,6V (battery)BROEN Ballofix Full Flow - Galvanized15 mm</v>
      </c>
      <c r="J124" s="1">
        <v>58</v>
      </c>
      <c r="K124" s="1" t="str">
        <f>LOOKUP(J124,Remarks!$A$2:$B$180)</f>
        <v>Use Novopress M-profile press jaw PB1.</v>
      </c>
    </row>
    <row r="125" spans="1:11" x14ac:dyDescent="0.25">
      <c r="A125">
        <v>7</v>
      </c>
      <c r="B125" t="s">
        <v>303</v>
      </c>
      <c r="C125">
        <v>5</v>
      </c>
      <c r="D125" t="s">
        <v>280</v>
      </c>
      <c r="E125">
        <v>12</v>
      </c>
      <c r="F125" t="s">
        <v>102</v>
      </c>
      <c r="G125">
        <v>88</v>
      </c>
      <c r="H125" t="s">
        <v>11</v>
      </c>
      <c r="I125" t="str">
        <f t="shared" si="1"/>
        <v>Geberit MapressAFP101 9,6V (battery)BROEN Ballofix Full Flow - Galvanized18 mm</v>
      </c>
      <c r="J125" s="1">
        <v>58</v>
      </c>
      <c r="K125" s="1" t="str">
        <f>LOOKUP(J125,Remarks!$A$2:$B$180)</f>
        <v>Use Novopress M-profile press jaw PB1.</v>
      </c>
    </row>
    <row r="126" spans="1:11" x14ac:dyDescent="0.25">
      <c r="A126">
        <v>7</v>
      </c>
      <c r="B126" t="s">
        <v>303</v>
      </c>
      <c r="C126">
        <v>7</v>
      </c>
      <c r="D126" t="s">
        <v>281</v>
      </c>
      <c r="E126">
        <v>12</v>
      </c>
      <c r="F126" t="s">
        <v>102</v>
      </c>
      <c r="G126">
        <v>88</v>
      </c>
      <c r="H126" t="s">
        <v>11</v>
      </c>
      <c r="I126" t="str">
        <f t="shared" si="1"/>
        <v>Geberit MapressAFP101 9,6V (battery)BROEN Ballofix Full Flow - Galvanized22 mm</v>
      </c>
      <c r="J126" s="1">
        <v>58</v>
      </c>
      <c r="K126" s="1" t="str">
        <f>LOOKUP(J126,Remarks!$A$2:$B$180)</f>
        <v>Use Novopress M-profile press jaw PB1.</v>
      </c>
    </row>
    <row r="127" spans="1:11" x14ac:dyDescent="0.25">
      <c r="A127">
        <v>7</v>
      </c>
      <c r="B127" t="s">
        <v>303</v>
      </c>
      <c r="C127">
        <v>10</v>
      </c>
      <c r="D127" t="s">
        <v>282</v>
      </c>
      <c r="E127">
        <v>12</v>
      </c>
      <c r="F127" t="s">
        <v>102</v>
      </c>
      <c r="G127">
        <v>88</v>
      </c>
      <c r="H127" t="s">
        <v>11</v>
      </c>
      <c r="I127" t="str">
        <f t="shared" si="1"/>
        <v>Geberit MapressAFP101 9,6V (battery)BROEN Ballofix Full Flow - Galvanized28 mm</v>
      </c>
      <c r="J127" s="1">
        <v>58</v>
      </c>
      <c r="K127" s="1" t="str">
        <f>LOOKUP(J127,Remarks!$A$2:$B$180)</f>
        <v>Use Novopress M-profile press jaw PB1.</v>
      </c>
    </row>
    <row r="128" spans="1:11" x14ac:dyDescent="0.25">
      <c r="A128">
        <v>7</v>
      </c>
      <c r="B128" t="s">
        <v>303</v>
      </c>
      <c r="C128">
        <v>12</v>
      </c>
      <c r="D128" t="s">
        <v>283</v>
      </c>
      <c r="E128">
        <v>12</v>
      </c>
      <c r="F128" t="s">
        <v>102</v>
      </c>
      <c r="G128">
        <v>88</v>
      </c>
      <c r="H128" t="s">
        <v>11</v>
      </c>
      <c r="I128" t="str">
        <f t="shared" si="1"/>
        <v>Geberit MapressAFP101 9,6V (battery)BROEN Ballofix Full Flow - Galvanized35 mm</v>
      </c>
      <c r="J128" s="1">
        <v>58</v>
      </c>
      <c r="K128" s="1" t="str">
        <f>LOOKUP(J128,Remarks!$A$2:$B$180)</f>
        <v>Use Novopress M-profile press jaw PB1.</v>
      </c>
    </row>
    <row r="129" spans="1:11" x14ac:dyDescent="0.25">
      <c r="A129">
        <v>8</v>
      </c>
      <c r="B129" t="s">
        <v>304</v>
      </c>
      <c r="C129">
        <v>3</v>
      </c>
      <c r="D129" t="s">
        <v>279</v>
      </c>
      <c r="E129">
        <v>12</v>
      </c>
      <c r="F129" t="s">
        <v>102</v>
      </c>
      <c r="G129">
        <v>88</v>
      </c>
      <c r="H129" t="s">
        <v>11</v>
      </c>
      <c r="I129" t="str">
        <f t="shared" si="1"/>
        <v>Geberit MapressAFP101 9,6V (battery)BROEN Ballofix Full Flow - Stainless15 mm</v>
      </c>
      <c r="J129" s="1">
        <v>58</v>
      </c>
      <c r="K129" s="1" t="str">
        <f>LOOKUP(J129,Remarks!$A$2:$B$180)</f>
        <v>Use Novopress M-profile press jaw PB1.</v>
      </c>
    </row>
    <row r="130" spans="1:11" x14ac:dyDescent="0.25">
      <c r="A130">
        <v>8</v>
      </c>
      <c r="B130" t="s">
        <v>304</v>
      </c>
      <c r="C130">
        <v>5</v>
      </c>
      <c r="D130" t="s">
        <v>280</v>
      </c>
      <c r="E130">
        <v>12</v>
      </c>
      <c r="F130" t="s">
        <v>102</v>
      </c>
      <c r="G130">
        <v>88</v>
      </c>
      <c r="H130" t="s">
        <v>11</v>
      </c>
      <c r="I130" t="str">
        <f t="shared" ref="I130:I193" si="2">F130&amp;H130&amp;B130&amp;D130</f>
        <v>Geberit MapressAFP101 9,6V (battery)BROEN Ballofix Full Flow - Stainless18 mm</v>
      </c>
      <c r="J130" s="1">
        <v>58</v>
      </c>
      <c r="K130" s="1" t="str">
        <f>LOOKUP(J130,Remarks!$A$2:$B$180)</f>
        <v>Use Novopress M-profile press jaw PB1.</v>
      </c>
    </row>
    <row r="131" spans="1:11" x14ac:dyDescent="0.25">
      <c r="A131">
        <v>8</v>
      </c>
      <c r="B131" t="s">
        <v>304</v>
      </c>
      <c r="C131">
        <v>7</v>
      </c>
      <c r="D131" t="s">
        <v>281</v>
      </c>
      <c r="E131">
        <v>12</v>
      </c>
      <c r="F131" t="s">
        <v>102</v>
      </c>
      <c r="G131">
        <v>88</v>
      </c>
      <c r="H131" t="s">
        <v>11</v>
      </c>
      <c r="I131" t="str">
        <f t="shared" si="2"/>
        <v>Geberit MapressAFP101 9,6V (battery)BROEN Ballofix Full Flow - Stainless22 mm</v>
      </c>
      <c r="J131" s="1">
        <v>58</v>
      </c>
      <c r="K131" s="1" t="str">
        <f>LOOKUP(J131,Remarks!$A$2:$B$180)</f>
        <v>Use Novopress M-profile press jaw PB1.</v>
      </c>
    </row>
    <row r="132" spans="1:11" x14ac:dyDescent="0.25">
      <c r="A132">
        <v>8</v>
      </c>
      <c r="B132" t="s">
        <v>304</v>
      </c>
      <c r="C132">
        <v>10</v>
      </c>
      <c r="D132" t="s">
        <v>282</v>
      </c>
      <c r="E132">
        <v>12</v>
      </c>
      <c r="F132" t="s">
        <v>102</v>
      </c>
      <c r="G132">
        <v>88</v>
      </c>
      <c r="H132" t="s">
        <v>11</v>
      </c>
      <c r="I132" t="str">
        <f t="shared" si="2"/>
        <v>Geberit MapressAFP101 9,6V (battery)BROEN Ballofix Full Flow - Stainless28 mm</v>
      </c>
      <c r="J132" s="1">
        <v>58</v>
      </c>
      <c r="K132" s="1" t="str">
        <f>LOOKUP(J132,Remarks!$A$2:$B$180)</f>
        <v>Use Novopress M-profile press jaw PB1.</v>
      </c>
    </row>
    <row r="133" spans="1:11" x14ac:dyDescent="0.25">
      <c r="A133">
        <v>8</v>
      </c>
      <c r="B133" t="s">
        <v>304</v>
      </c>
      <c r="C133">
        <v>12</v>
      </c>
      <c r="D133" t="s">
        <v>283</v>
      </c>
      <c r="E133">
        <v>12</v>
      </c>
      <c r="F133" t="s">
        <v>102</v>
      </c>
      <c r="G133">
        <v>88</v>
      </c>
      <c r="H133" t="s">
        <v>11</v>
      </c>
      <c r="I133" t="str">
        <f t="shared" si="2"/>
        <v>Geberit MapressAFP101 9,6V (battery)BROEN Ballofix Full Flow - Stainless35 mm</v>
      </c>
      <c r="J133" s="1">
        <v>58</v>
      </c>
      <c r="K133" s="1" t="str">
        <f>LOOKUP(J133,Remarks!$A$2:$B$180)</f>
        <v>Use Novopress M-profile press jaw PB1.</v>
      </c>
    </row>
    <row r="134" spans="1:11" x14ac:dyDescent="0.25">
      <c r="A134">
        <v>7</v>
      </c>
      <c r="B134" t="s">
        <v>303</v>
      </c>
      <c r="C134">
        <v>1</v>
      </c>
      <c r="D134" t="s">
        <v>278</v>
      </c>
      <c r="E134">
        <v>12</v>
      </c>
      <c r="F134" t="s">
        <v>102</v>
      </c>
      <c r="G134">
        <v>98</v>
      </c>
      <c r="H134" t="s">
        <v>22</v>
      </c>
      <c r="I134" t="str">
        <f t="shared" si="2"/>
        <v>Geberit MapressAFP201 12V (battery)BROEN Ballofix Full Flow - Galvanized12 mm</v>
      </c>
      <c r="J134" s="1">
        <v>60</v>
      </c>
      <c r="K134" s="1" t="str">
        <f>LOOKUP(J134,Remarks!$A$2:$B$180)</f>
        <v>Use Novopress M-profile press jaw PB2 ECOTEC.</v>
      </c>
    </row>
    <row r="135" spans="1:11" x14ac:dyDescent="0.25">
      <c r="A135">
        <v>7</v>
      </c>
      <c r="B135" t="s">
        <v>303</v>
      </c>
      <c r="C135">
        <v>3</v>
      </c>
      <c r="D135" t="s">
        <v>279</v>
      </c>
      <c r="E135">
        <v>12</v>
      </c>
      <c r="F135" t="s">
        <v>102</v>
      </c>
      <c r="G135">
        <v>98</v>
      </c>
      <c r="H135" t="s">
        <v>22</v>
      </c>
      <c r="I135" t="str">
        <f t="shared" si="2"/>
        <v>Geberit MapressAFP201 12V (battery)BROEN Ballofix Full Flow - Galvanized15 mm</v>
      </c>
      <c r="J135" s="1">
        <v>60</v>
      </c>
      <c r="K135" s="1" t="str">
        <f>LOOKUP(J135,Remarks!$A$2:$B$180)</f>
        <v>Use Novopress M-profile press jaw PB2 ECOTEC.</v>
      </c>
    </row>
    <row r="136" spans="1:11" x14ac:dyDescent="0.25">
      <c r="A136">
        <v>7</v>
      </c>
      <c r="B136" t="s">
        <v>303</v>
      </c>
      <c r="C136">
        <v>5</v>
      </c>
      <c r="D136" t="s">
        <v>280</v>
      </c>
      <c r="E136">
        <v>12</v>
      </c>
      <c r="F136" t="s">
        <v>102</v>
      </c>
      <c r="G136">
        <v>98</v>
      </c>
      <c r="H136" t="s">
        <v>22</v>
      </c>
      <c r="I136" t="str">
        <f t="shared" si="2"/>
        <v>Geberit MapressAFP201 12V (battery)BROEN Ballofix Full Flow - Galvanized18 mm</v>
      </c>
      <c r="J136" s="1">
        <v>60</v>
      </c>
      <c r="K136" s="1" t="str">
        <f>LOOKUP(J136,Remarks!$A$2:$B$180)</f>
        <v>Use Novopress M-profile press jaw PB2 ECOTEC.</v>
      </c>
    </row>
    <row r="137" spans="1:11" x14ac:dyDescent="0.25">
      <c r="A137">
        <v>7</v>
      </c>
      <c r="B137" t="s">
        <v>303</v>
      </c>
      <c r="C137">
        <v>7</v>
      </c>
      <c r="D137" t="s">
        <v>281</v>
      </c>
      <c r="E137">
        <v>12</v>
      </c>
      <c r="F137" t="s">
        <v>102</v>
      </c>
      <c r="G137">
        <v>98</v>
      </c>
      <c r="H137" t="s">
        <v>22</v>
      </c>
      <c r="I137" t="str">
        <f t="shared" si="2"/>
        <v>Geberit MapressAFP201 12V (battery)BROEN Ballofix Full Flow - Galvanized22 mm</v>
      </c>
      <c r="J137" s="1">
        <v>60</v>
      </c>
      <c r="K137" s="1" t="str">
        <f>LOOKUP(J137,Remarks!$A$2:$B$180)</f>
        <v>Use Novopress M-profile press jaw PB2 ECOTEC.</v>
      </c>
    </row>
    <row r="138" spans="1:11" x14ac:dyDescent="0.25">
      <c r="A138">
        <v>7</v>
      </c>
      <c r="B138" t="s">
        <v>303</v>
      </c>
      <c r="C138">
        <v>10</v>
      </c>
      <c r="D138" t="s">
        <v>282</v>
      </c>
      <c r="E138">
        <v>12</v>
      </c>
      <c r="F138" t="s">
        <v>102</v>
      </c>
      <c r="G138">
        <v>98</v>
      </c>
      <c r="H138" t="s">
        <v>22</v>
      </c>
      <c r="I138" t="str">
        <f t="shared" si="2"/>
        <v>Geberit MapressAFP201 12V (battery)BROEN Ballofix Full Flow - Galvanized28 mm</v>
      </c>
      <c r="J138" s="1">
        <v>60</v>
      </c>
      <c r="K138" s="1" t="str">
        <f>LOOKUP(J138,Remarks!$A$2:$B$180)</f>
        <v>Use Novopress M-profile press jaw PB2 ECOTEC.</v>
      </c>
    </row>
    <row r="139" spans="1:11" x14ac:dyDescent="0.25">
      <c r="A139">
        <v>7</v>
      </c>
      <c r="B139" t="s">
        <v>303</v>
      </c>
      <c r="C139">
        <v>12</v>
      </c>
      <c r="D139" t="s">
        <v>283</v>
      </c>
      <c r="E139">
        <v>12</v>
      </c>
      <c r="F139" t="s">
        <v>102</v>
      </c>
      <c r="G139">
        <v>98</v>
      </c>
      <c r="H139" t="s">
        <v>22</v>
      </c>
      <c r="I139" t="str">
        <f t="shared" si="2"/>
        <v>Geberit MapressAFP201 12V (battery)BROEN Ballofix Full Flow - Galvanized35 mm</v>
      </c>
      <c r="J139" s="1">
        <v>2</v>
      </c>
      <c r="K139" s="1" t="str">
        <f>LOOKUP(J139,Remarks!$A$2:$B$180)</f>
        <v>Use Novopress M-profile press jaw PB2 or (Snap-on) M-profile sling HP35 in combination with adapter ZB201/ZB203. Don't use HP slings for copper</v>
      </c>
    </row>
    <row r="140" spans="1:11" x14ac:dyDescent="0.25">
      <c r="A140">
        <v>7</v>
      </c>
      <c r="B140" t="s">
        <v>303</v>
      </c>
      <c r="C140">
        <v>14</v>
      </c>
      <c r="D140" t="s">
        <v>284</v>
      </c>
      <c r="E140">
        <v>12</v>
      </c>
      <c r="F140" t="s">
        <v>102</v>
      </c>
      <c r="G140">
        <v>98</v>
      </c>
      <c r="H140" t="s">
        <v>22</v>
      </c>
      <c r="I140" t="str">
        <f t="shared" si="2"/>
        <v>Geberit MapressAFP201 12V (battery)BROEN Ballofix Full Flow - Galvanized42 mm</v>
      </c>
      <c r="J140" s="1">
        <v>3</v>
      </c>
      <c r="K140" s="1" t="str">
        <f>LOOKUP(J140,Remarks!$A$2:$B$180)</f>
        <v>Use Novopress (Snap-on) M-profile sling in combination with adapter ZB201/ZB203 or Novopress (Snap-on) M-profile sling HP in combination with adapter ZB203. Don't use HP slings for copper</v>
      </c>
    </row>
    <row r="141" spans="1:11" x14ac:dyDescent="0.25">
      <c r="A141">
        <v>7</v>
      </c>
      <c r="B141" t="s">
        <v>303</v>
      </c>
      <c r="C141">
        <v>16</v>
      </c>
      <c r="D141" t="s">
        <v>285</v>
      </c>
      <c r="E141">
        <v>12</v>
      </c>
      <c r="F141" t="s">
        <v>102</v>
      </c>
      <c r="G141">
        <v>98</v>
      </c>
      <c r="H141" t="s">
        <v>22</v>
      </c>
      <c r="I141" t="str">
        <f t="shared" si="2"/>
        <v>Geberit MapressAFP201 12V (battery)BROEN Ballofix Full Flow - Galvanized54 mm</v>
      </c>
      <c r="J141" s="1">
        <v>3</v>
      </c>
      <c r="K141" s="1" t="str">
        <f>LOOKUP(J141,Remarks!$A$2:$B$180)</f>
        <v>Use Novopress (Snap-on) M-profile sling in combination with adapter ZB201/ZB203 or Novopress (Snap-on) M-profile sling HP in combination with adapter ZB203. Don't use HP slings for copper</v>
      </c>
    </row>
    <row r="142" spans="1:11" x14ac:dyDescent="0.25">
      <c r="A142">
        <v>8</v>
      </c>
      <c r="B142" t="s">
        <v>304</v>
      </c>
      <c r="C142">
        <v>3</v>
      </c>
      <c r="D142" t="s">
        <v>279</v>
      </c>
      <c r="E142">
        <v>12</v>
      </c>
      <c r="F142" t="s">
        <v>102</v>
      </c>
      <c r="G142">
        <v>98</v>
      </c>
      <c r="H142" t="s">
        <v>22</v>
      </c>
      <c r="I142" t="str">
        <f t="shared" si="2"/>
        <v>Geberit MapressAFP201 12V (battery)BROEN Ballofix Full Flow - Stainless15 mm</v>
      </c>
      <c r="J142" s="1">
        <v>60</v>
      </c>
      <c r="K142" s="1" t="str">
        <f>LOOKUP(J142,Remarks!$A$2:$B$180)</f>
        <v>Use Novopress M-profile press jaw PB2 ECOTEC.</v>
      </c>
    </row>
    <row r="143" spans="1:11" x14ac:dyDescent="0.25">
      <c r="A143">
        <v>8</v>
      </c>
      <c r="B143" t="s">
        <v>304</v>
      </c>
      <c r="C143">
        <v>5</v>
      </c>
      <c r="D143" t="s">
        <v>280</v>
      </c>
      <c r="E143">
        <v>12</v>
      </c>
      <c r="F143" t="s">
        <v>102</v>
      </c>
      <c r="G143">
        <v>98</v>
      </c>
      <c r="H143" t="s">
        <v>22</v>
      </c>
      <c r="I143" t="str">
        <f t="shared" si="2"/>
        <v>Geberit MapressAFP201 12V (battery)BROEN Ballofix Full Flow - Stainless18 mm</v>
      </c>
      <c r="J143" s="1">
        <v>60</v>
      </c>
      <c r="K143" s="1" t="str">
        <f>LOOKUP(J143,Remarks!$A$2:$B$180)</f>
        <v>Use Novopress M-profile press jaw PB2 ECOTEC.</v>
      </c>
    </row>
    <row r="144" spans="1:11" x14ac:dyDescent="0.25">
      <c r="A144">
        <v>8</v>
      </c>
      <c r="B144" t="s">
        <v>304</v>
      </c>
      <c r="C144">
        <v>7</v>
      </c>
      <c r="D144" t="s">
        <v>281</v>
      </c>
      <c r="E144">
        <v>12</v>
      </c>
      <c r="F144" t="s">
        <v>102</v>
      </c>
      <c r="G144">
        <v>98</v>
      </c>
      <c r="H144" t="s">
        <v>22</v>
      </c>
      <c r="I144" t="str">
        <f t="shared" si="2"/>
        <v>Geberit MapressAFP201 12V (battery)BROEN Ballofix Full Flow - Stainless22 mm</v>
      </c>
      <c r="J144" s="1">
        <v>60</v>
      </c>
      <c r="K144" s="1" t="str">
        <f>LOOKUP(J144,Remarks!$A$2:$B$180)</f>
        <v>Use Novopress M-profile press jaw PB2 ECOTEC.</v>
      </c>
    </row>
    <row r="145" spans="1:11" x14ac:dyDescent="0.25">
      <c r="A145">
        <v>8</v>
      </c>
      <c r="B145" t="s">
        <v>304</v>
      </c>
      <c r="C145">
        <v>10</v>
      </c>
      <c r="D145" t="s">
        <v>282</v>
      </c>
      <c r="E145">
        <v>12</v>
      </c>
      <c r="F145" t="s">
        <v>102</v>
      </c>
      <c r="G145">
        <v>98</v>
      </c>
      <c r="H145" t="s">
        <v>22</v>
      </c>
      <c r="I145" t="str">
        <f t="shared" si="2"/>
        <v>Geberit MapressAFP201 12V (battery)BROEN Ballofix Full Flow - Stainless28 mm</v>
      </c>
      <c r="J145" s="1">
        <v>60</v>
      </c>
      <c r="K145" s="1" t="str">
        <f>LOOKUP(J145,Remarks!$A$2:$B$180)</f>
        <v>Use Novopress M-profile press jaw PB2 ECOTEC.</v>
      </c>
    </row>
    <row r="146" spans="1:11" x14ac:dyDescent="0.25">
      <c r="A146">
        <v>8</v>
      </c>
      <c r="B146" t="s">
        <v>304</v>
      </c>
      <c r="C146">
        <v>12</v>
      </c>
      <c r="D146" t="s">
        <v>283</v>
      </c>
      <c r="E146">
        <v>12</v>
      </c>
      <c r="F146" t="s">
        <v>102</v>
      </c>
      <c r="G146">
        <v>98</v>
      </c>
      <c r="H146" t="s">
        <v>22</v>
      </c>
      <c r="I146" t="str">
        <f t="shared" si="2"/>
        <v>Geberit MapressAFP201 12V (battery)BROEN Ballofix Full Flow - Stainless35 mm</v>
      </c>
      <c r="J146" s="1">
        <v>2</v>
      </c>
      <c r="K146" s="1" t="str">
        <f>LOOKUP(J146,Remarks!$A$2:$B$180)</f>
        <v>Use Novopress M-profile press jaw PB2 or (Snap-on) M-profile sling HP35 in combination with adapter ZB201/ZB203. Don't use HP slings for copper</v>
      </c>
    </row>
    <row r="147" spans="1:11" x14ac:dyDescent="0.25">
      <c r="A147">
        <v>8</v>
      </c>
      <c r="B147" t="s">
        <v>304</v>
      </c>
      <c r="C147">
        <v>14</v>
      </c>
      <c r="D147" t="s">
        <v>284</v>
      </c>
      <c r="E147">
        <v>12</v>
      </c>
      <c r="F147" t="s">
        <v>102</v>
      </c>
      <c r="G147">
        <v>98</v>
      </c>
      <c r="H147" t="s">
        <v>22</v>
      </c>
      <c r="I147" t="str">
        <f t="shared" si="2"/>
        <v>Geberit MapressAFP201 12V (battery)BROEN Ballofix Full Flow - Stainless42 mm</v>
      </c>
      <c r="J147" s="1">
        <v>3</v>
      </c>
      <c r="K147" s="1" t="str">
        <f>LOOKUP(J147,Remarks!$A$2:$B$180)</f>
        <v>Use Novopress (Snap-on) M-profile sling in combination with adapter ZB201/ZB203 or Novopress (Snap-on) M-profile sling HP in combination with adapter ZB203. Don't use HP slings for copper</v>
      </c>
    </row>
    <row r="148" spans="1:11" x14ac:dyDescent="0.25">
      <c r="A148">
        <v>8</v>
      </c>
      <c r="B148" t="s">
        <v>304</v>
      </c>
      <c r="C148">
        <v>16</v>
      </c>
      <c r="D148" t="s">
        <v>285</v>
      </c>
      <c r="E148">
        <v>12</v>
      </c>
      <c r="F148" t="s">
        <v>102</v>
      </c>
      <c r="G148">
        <v>98</v>
      </c>
      <c r="H148" t="s">
        <v>22</v>
      </c>
      <c r="I148" t="str">
        <f t="shared" si="2"/>
        <v>Geberit MapressAFP201 12V (battery)BROEN Ballofix Full Flow - Stainless54 mm</v>
      </c>
      <c r="J148" s="1">
        <v>3</v>
      </c>
      <c r="K148" s="1" t="str">
        <f>LOOKUP(J148,Remarks!$A$2:$B$180)</f>
        <v>Use Novopress (Snap-on) M-profile sling in combination with adapter ZB201/ZB203 or Novopress (Snap-on) M-profile sling HP in combination with adapter ZB203. Don't use HP slings for copper</v>
      </c>
    </row>
    <row r="149" spans="1:11" x14ac:dyDescent="0.25">
      <c r="A149">
        <v>7</v>
      </c>
      <c r="B149" t="s">
        <v>303</v>
      </c>
      <c r="C149">
        <v>1</v>
      </c>
      <c r="D149" t="s">
        <v>278</v>
      </c>
      <c r="E149">
        <v>12</v>
      </c>
      <c r="F149" t="s">
        <v>102</v>
      </c>
      <c r="G149">
        <v>99</v>
      </c>
      <c r="H149" t="s">
        <v>72</v>
      </c>
      <c r="I149" t="str">
        <f t="shared" si="2"/>
        <v>Geberit MapressAFP202 14,4V/ 18V (battery)BROEN Ballofix Full Flow - Galvanized12 mm</v>
      </c>
      <c r="J149" s="1">
        <v>60</v>
      </c>
      <c r="K149" s="1" t="str">
        <f>LOOKUP(J149,Remarks!$A$2:$B$180)</f>
        <v>Use Novopress M-profile press jaw PB2 ECOTEC.</v>
      </c>
    </row>
    <row r="150" spans="1:11" x14ac:dyDescent="0.25">
      <c r="A150">
        <v>7</v>
      </c>
      <c r="B150" t="s">
        <v>303</v>
      </c>
      <c r="C150">
        <v>3</v>
      </c>
      <c r="D150" t="s">
        <v>279</v>
      </c>
      <c r="E150">
        <v>12</v>
      </c>
      <c r="F150" t="s">
        <v>102</v>
      </c>
      <c r="G150">
        <v>99</v>
      </c>
      <c r="H150" t="s">
        <v>72</v>
      </c>
      <c r="I150" t="str">
        <f t="shared" si="2"/>
        <v>Geberit MapressAFP202 14,4V/ 18V (battery)BROEN Ballofix Full Flow - Galvanized15 mm</v>
      </c>
      <c r="J150" s="1">
        <v>60</v>
      </c>
      <c r="K150" s="1" t="str">
        <f>LOOKUP(J150,Remarks!$A$2:$B$180)</f>
        <v>Use Novopress M-profile press jaw PB2 ECOTEC.</v>
      </c>
    </row>
    <row r="151" spans="1:11" x14ac:dyDescent="0.25">
      <c r="A151">
        <v>7</v>
      </c>
      <c r="B151" t="s">
        <v>303</v>
      </c>
      <c r="C151">
        <v>5</v>
      </c>
      <c r="D151" t="s">
        <v>280</v>
      </c>
      <c r="E151">
        <v>12</v>
      </c>
      <c r="F151" t="s">
        <v>102</v>
      </c>
      <c r="G151">
        <v>99</v>
      </c>
      <c r="H151" t="s">
        <v>72</v>
      </c>
      <c r="I151" t="str">
        <f t="shared" si="2"/>
        <v>Geberit MapressAFP202 14,4V/ 18V (battery)BROEN Ballofix Full Flow - Galvanized18 mm</v>
      </c>
      <c r="J151" s="1">
        <v>60</v>
      </c>
      <c r="K151" s="1" t="str">
        <f>LOOKUP(J151,Remarks!$A$2:$B$180)</f>
        <v>Use Novopress M-profile press jaw PB2 ECOTEC.</v>
      </c>
    </row>
    <row r="152" spans="1:11" x14ac:dyDescent="0.25">
      <c r="A152">
        <v>7</v>
      </c>
      <c r="B152" t="s">
        <v>303</v>
      </c>
      <c r="C152">
        <v>7</v>
      </c>
      <c r="D152" t="s">
        <v>281</v>
      </c>
      <c r="E152">
        <v>12</v>
      </c>
      <c r="F152" t="s">
        <v>102</v>
      </c>
      <c r="G152">
        <v>99</v>
      </c>
      <c r="H152" t="s">
        <v>72</v>
      </c>
      <c r="I152" t="str">
        <f t="shared" si="2"/>
        <v>Geberit MapressAFP202 14,4V/ 18V (battery)BROEN Ballofix Full Flow - Galvanized22 mm</v>
      </c>
      <c r="J152" s="1">
        <v>60</v>
      </c>
      <c r="K152" s="1" t="str">
        <f>LOOKUP(J152,Remarks!$A$2:$B$180)</f>
        <v>Use Novopress M-profile press jaw PB2 ECOTEC.</v>
      </c>
    </row>
    <row r="153" spans="1:11" x14ac:dyDescent="0.25">
      <c r="A153">
        <v>7</v>
      </c>
      <c r="B153" t="s">
        <v>303</v>
      </c>
      <c r="C153">
        <v>10</v>
      </c>
      <c r="D153" t="s">
        <v>282</v>
      </c>
      <c r="E153">
        <v>12</v>
      </c>
      <c r="F153" t="s">
        <v>102</v>
      </c>
      <c r="G153">
        <v>99</v>
      </c>
      <c r="H153" t="s">
        <v>72</v>
      </c>
      <c r="I153" t="str">
        <f t="shared" si="2"/>
        <v>Geberit MapressAFP202 14,4V/ 18V (battery)BROEN Ballofix Full Flow - Galvanized28 mm</v>
      </c>
      <c r="J153" s="1">
        <v>60</v>
      </c>
      <c r="K153" s="1" t="str">
        <f>LOOKUP(J153,Remarks!$A$2:$B$180)</f>
        <v>Use Novopress M-profile press jaw PB2 ECOTEC.</v>
      </c>
    </row>
    <row r="154" spans="1:11" x14ac:dyDescent="0.25">
      <c r="A154">
        <v>7</v>
      </c>
      <c r="B154" t="s">
        <v>303</v>
      </c>
      <c r="C154">
        <v>12</v>
      </c>
      <c r="D154" t="s">
        <v>283</v>
      </c>
      <c r="E154">
        <v>12</v>
      </c>
      <c r="F154" t="s">
        <v>102</v>
      </c>
      <c r="G154">
        <v>99</v>
      </c>
      <c r="H154" t="s">
        <v>72</v>
      </c>
      <c r="I154" t="str">
        <f t="shared" si="2"/>
        <v>Geberit MapressAFP202 14,4V/ 18V (battery)BROEN Ballofix Full Flow - Galvanized35 mm</v>
      </c>
      <c r="J154" s="1">
        <v>2</v>
      </c>
      <c r="K154" s="1" t="str">
        <f>LOOKUP(J154,Remarks!$A$2:$B$180)</f>
        <v>Use Novopress M-profile press jaw PB2 or (Snap-on) M-profile sling HP35 in combination with adapter ZB201/ZB203. Don't use HP slings for copper</v>
      </c>
    </row>
    <row r="155" spans="1:11" x14ac:dyDescent="0.25">
      <c r="A155">
        <v>7</v>
      </c>
      <c r="B155" t="s">
        <v>303</v>
      </c>
      <c r="C155">
        <v>14</v>
      </c>
      <c r="D155" t="s">
        <v>284</v>
      </c>
      <c r="E155">
        <v>12</v>
      </c>
      <c r="F155" t="s">
        <v>102</v>
      </c>
      <c r="G155">
        <v>99</v>
      </c>
      <c r="H155" t="s">
        <v>72</v>
      </c>
      <c r="I155" t="str">
        <f t="shared" si="2"/>
        <v>Geberit MapressAFP202 14,4V/ 18V (battery)BROEN Ballofix Full Flow - Galvanized42 mm</v>
      </c>
      <c r="J155" s="1">
        <v>3</v>
      </c>
      <c r="K155" s="1" t="str">
        <f>LOOKUP(J155,Remarks!$A$2:$B$180)</f>
        <v>Use Novopress (Snap-on) M-profile sling in combination with adapter ZB201/ZB203 or Novopress (Snap-on) M-profile sling HP in combination with adapter ZB203. Don't use HP slings for copper</v>
      </c>
    </row>
    <row r="156" spans="1:11" x14ac:dyDescent="0.25">
      <c r="A156">
        <v>7</v>
      </c>
      <c r="B156" t="s">
        <v>303</v>
      </c>
      <c r="C156">
        <v>16</v>
      </c>
      <c r="D156" t="s">
        <v>285</v>
      </c>
      <c r="E156">
        <v>12</v>
      </c>
      <c r="F156" t="s">
        <v>102</v>
      </c>
      <c r="G156">
        <v>99</v>
      </c>
      <c r="H156" t="s">
        <v>72</v>
      </c>
      <c r="I156" t="str">
        <f t="shared" si="2"/>
        <v>Geberit MapressAFP202 14,4V/ 18V (battery)BROEN Ballofix Full Flow - Galvanized54 mm</v>
      </c>
      <c r="J156" s="1">
        <v>3</v>
      </c>
      <c r="K156" s="1" t="str">
        <f>LOOKUP(J156,Remarks!$A$2:$B$180)</f>
        <v>Use Novopress (Snap-on) M-profile sling in combination with adapter ZB201/ZB203 or Novopress (Snap-on) M-profile sling HP in combination with adapter ZB203. Don't use HP slings for copper</v>
      </c>
    </row>
    <row r="157" spans="1:11" x14ac:dyDescent="0.25">
      <c r="A157">
        <v>8</v>
      </c>
      <c r="B157" t="s">
        <v>304</v>
      </c>
      <c r="C157">
        <v>3</v>
      </c>
      <c r="D157" t="s">
        <v>279</v>
      </c>
      <c r="E157">
        <v>12</v>
      </c>
      <c r="F157" t="s">
        <v>102</v>
      </c>
      <c r="G157">
        <v>99</v>
      </c>
      <c r="H157" t="s">
        <v>72</v>
      </c>
      <c r="I157" t="str">
        <f t="shared" si="2"/>
        <v>Geberit MapressAFP202 14,4V/ 18V (battery)BROEN Ballofix Full Flow - Stainless15 mm</v>
      </c>
      <c r="J157" s="1">
        <v>60</v>
      </c>
      <c r="K157" s="1" t="str">
        <f>LOOKUP(J157,Remarks!$A$2:$B$180)</f>
        <v>Use Novopress M-profile press jaw PB2 ECOTEC.</v>
      </c>
    </row>
    <row r="158" spans="1:11" x14ac:dyDescent="0.25">
      <c r="A158">
        <v>8</v>
      </c>
      <c r="B158" t="s">
        <v>304</v>
      </c>
      <c r="C158">
        <v>5</v>
      </c>
      <c r="D158" t="s">
        <v>280</v>
      </c>
      <c r="E158">
        <v>12</v>
      </c>
      <c r="F158" t="s">
        <v>102</v>
      </c>
      <c r="G158">
        <v>99</v>
      </c>
      <c r="H158" t="s">
        <v>72</v>
      </c>
      <c r="I158" t="str">
        <f t="shared" si="2"/>
        <v>Geberit MapressAFP202 14,4V/ 18V (battery)BROEN Ballofix Full Flow - Stainless18 mm</v>
      </c>
      <c r="J158" s="1">
        <v>60</v>
      </c>
      <c r="K158" s="1" t="str">
        <f>LOOKUP(J158,Remarks!$A$2:$B$180)</f>
        <v>Use Novopress M-profile press jaw PB2 ECOTEC.</v>
      </c>
    </row>
    <row r="159" spans="1:11" x14ac:dyDescent="0.25">
      <c r="A159">
        <v>8</v>
      </c>
      <c r="B159" t="s">
        <v>304</v>
      </c>
      <c r="C159">
        <v>7</v>
      </c>
      <c r="D159" t="s">
        <v>281</v>
      </c>
      <c r="E159">
        <v>12</v>
      </c>
      <c r="F159" t="s">
        <v>102</v>
      </c>
      <c r="G159">
        <v>99</v>
      </c>
      <c r="H159" t="s">
        <v>72</v>
      </c>
      <c r="I159" t="str">
        <f t="shared" si="2"/>
        <v>Geberit MapressAFP202 14,4V/ 18V (battery)BROEN Ballofix Full Flow - Stainless22 mm</v>
      </c>
      <c r="J159" s="1">
        <v>60</v>
      </c>
      <c r="K159" s="1" t="str">
        <f>LOOKUP(J159,Remarks!$A$2:$B$180)</f>
        <v>Use Novopress M-profile press jaw PB2 ECOTEC.</v>
      </c>
    </row>
    <row r="160" spans="1:11" x14ac:dyDescent="0.25">
      <c r="A160">
        <v>8</v>
      </c>
      <c r="B160" t="s">
        <v>304</v>
      </c>
      <c r="C160">
        <v>10</v>
      </c>
      <c r="D160" t="s">
        <v>282</v>
      </c>
      <c r="E160">
        <v>12</v>
      </c>
      <c r="F160" t="s">
        <v>102</v>
      </c>
      <c r="G160">
        <v>99</v>
      </c>
      <c r="H160" t="s">
        <v>72</v>
      </c>
      <c r="I160" t="str">
        <f t="shared" si="2"/>
        <v>Geberit MapressAFP202 14,4V/ 18V (battery)BROEN Ballofix Full Flow - Stainless28 mm</v>
      </c>
      <c r="J160" s="1">
        <v>60</v>
      </c>
      <c r="K160" s="1" t="str">
        <f>LOOKUP(J160,Remarks!$A$2:$B$180)</f>
        <v>Use Novopress M-profile press jaw PB2 ECOTEC.</v>
      </c>
    </row>
    <row r="161" spans="1:11" x14ac:dyDescent="0.25">
      <c r="A161">
        <v>8</v>
      </c>
      <c r="B161" t="s">
        <v>304</v>
      </c>
      <c r="C161">
        <v>12</v>
      </c>
      <c r="D161" t="s">
        <v>283</v>
      </c>
      <c r="E161">
        <v>12</v>
      </c>
      <c r="F161" t="s">
        <v>102</v>
      </c>
      <c r="G161">
        <v>99</v>
      </c>
      <c r="H161" t="s">
        <v>72</v>
      </c>
      <c r="I161" t="str">
        <f t="shared" si="2"/>
        <v>Geberit MapressAFP202 14,4V/ 18V (battery)BROEN Ballofix Full Flow - Stainless35 mm</v>
      </c>
      <c r="J161" s="1">
        <v>2</v>
      </c>
      <c r="K161" s="1" t="str">
        <f>LOOKUP(J161,Remarks!$A$2:$B$180)</f>
        <v>Use Novopress M-profile press jaw PB2 or (Snap-on) M-profile sling HP35 in combination with adapter ZB201/ZB203. Don't use HP slings for copper</v>
      </c>
    </row>
    <row r="162" spans="1:11" x14ac:dyDescent="0.25">
      <c r="A162">
        <v>8</v>
      </c>
      <c r="B162" t="s">
        <v>304</v>
      </c>
      <c r="C162">
        <v>14</v>
      </c>
      <c r="D162" t="s">
        <v>284</v>
      </c>
      <c r="E162">
        <v>12</v>
      </c>
      <c r="F162" t="s">
        <v>102</v>
      </c>
      <c r="G162">
        <v>99</v>
      </c>
      <c r="H162" t="s">
        <v>72</v>
      </c>
      <c r="I162" t="str">
        <f t="shared" si="2"/>
        <v>Geberit MapressAFP202 14,4V/ 18V (battery)BROEN Ballofix Full Flow - Stainless42 mm</v>
      </c>
      <c r="J162" s="1">
        <v>3</v>
      </c>
      <c r="K162" s="1" t="str">
        <f>LOOKUP(J162,Remarks!$A$2:$B$180)</f>
        <v>Use Novopress (Snap-on) M-profile sling in combination with adapter ZB201/ZB203 or Novopress (Snap-on) M-profile sling HP in combination with adapter ZB203. Don't use HP slings for copper</v>
      </c>
    </row>
    <row r="163" spans="1:11" x14ac:dyDescent="0.25">
      <c r="A163">
        <v>8</v>
      </c>
      <c r="B163" t="s">
        <v>304</v>
      </c>
      <c r="C163">
        <v>16</v>
      </c>
      <c r="D163" t="s">
        <v>285</v>
      </c>
      <c r="E163">
        <v>12</v>
      </c>
      <c r="F163" t="s">
        <v>102</v>
      </c>
      <c r="G163">
        <v>99</v>
      </c>
      <c r="H163" t="s">
        <v>72</v>
      </c>
      <c r="I163" t="str">
        <f t="shared" si="2"/>
        <v>Geberit MapressAFP202 14,4V/ 18V (battery)BROEN Ballofix Full Flow - Stainless54 mm</v>
      </c>
      <c r="J163" s="1">
        <v>3</v>
      </c>
      <c r="K163" s="1" t="str">
        <f>LOOKUP(J163,Remarks!$A$2:$B$180)</f>
        <v>Use Novopress (Snap-on) M-profile sling in combination with adapter ZB201/ZB203 or Novopress (Snap-on) M-profile sling HP in combination with adapter ZB203. Don't use HP slings for copper</v>
      </c>
    </row>
    <row r="164" spans="1:11" x14ac:dyDescent="0.25">
      <c r="A164">
        <v>7</v>
      </c>
      <c r="B164" t="s">
        <v>303</v>
      </c>
      <c r="C164">
        <v>1</v>
      </c>
      <c r="D164" t="s">
        <v>278</v>
      </c>
      <c r="E164">
        <v>12</v>
      </c>
      <c r="F164" t="s">
        <v>102</v>
      </c>
      <c r="G164">
        <v>89</v>
      </c>
      <c r="H164" t="s">
        <v>12</v>
      </c>
      <c r="I164" t="str">
        <f t="shared" si="2"/>
        <v>Geberit MapressECO1 Pressboy BROEN Ballofix Full Flow - Galvanized12 mm</v>
      </c>
      <c r="J164" s="1">
        <v>60</v>
      </c>
      <c r="K164" s="1" t="str">
        <f>LOOKUP(J164,Remarks!$A$2:$B$180)</f>
        <v>Use Novopress M-profile press jaw PB2 ECOTEC.</v>
      </c>
    </row>
    <row r="165" spans="1:11" x14ac:dyDescent="0.25">
      <c r="A165">
        <v>7</v>
      </c>
      <c r="B165" t="s">
        <v>303</v>
      </c>
      <c r="C165">
        <v>3</v>
      </c>
      <c r="D165" t="s">
        <v>279</v>
      </c>
      <c r="E165">
        <v>12</v>
      </c>
      <c r="F165" t="s">
        <v>102</v>
      </c>
      <c r="G165">
        <v>89</v>
      </c>
      <c r="H165" t="s">
        <v>12</v>
      </c>
      <c r="I165" t="str">
        <f t="shared" si="2"/>
        <v>Geberit MapressECO1 Pressboy BROEN Ballofix Full Flow - Galvanized15 mm</v>
      </c>
      <c r="J165" s="1">
        <v>60</v>
      </c>
      <c r="K165" s="1" t="str">
        <f>LOOKUP(J165,Remarks!$A$2:$B$180)</f>
        <v>Use Novopress M-profile press jaw PB2 ECOTEC.</v>
      </c>
    </row>
    <row r="166" spans="1:11" x14ac:dyDescent="0.25">
      <c r="A166">
        <v>7</v>
      </c>
      <c r="B166" t="s">
        <v>303</v>
      </c>
      <c r="C166">
        <v>5</v>
      </c>
      <c r="D166" t="s">
        <v>280</v>
      </c>
      <c r="E166">
        <v>12</v>
      </c>
      <c r="F166" t="s">
        <v>102</v>
      </c>
      <c r="G166">
        <v>89</v>
      </c>
      <c r="H166" t="s">
        <v>12</v>
      </c>
      <c r="I166" t="str">
        <f t="shared" si="2"/>
        <v>Geberit MapressECO1 Pressboy BROEN Ballofix Full Flow - Galvanized18 mm</v>
      </c>
      <c r="J166" s="1">
        <v>60</v>
      </c>
      <c r="K166" s="1" t="str">
        <f>LOOKUP(J166,Remarks!$A$2:$B$180)</f>
        <v>Use Novopress M-profile press jaw PB2 ECOTEC.</v>
      </c>
    </row>
    <row r="167" spans="1:11" x14ac:dyDescent="0.25">
      <c r="A167">
        <v>7</v>
      </c>
      <c r="B167" t="s">
        <v>303</v>
      </c>
      <c r="C167">
        <v>7</v>
      </c>
      <c r="D167" t="s">
        <v>281</v>
      </c>
      <c r="E167">
        <v>12</v>
      </c>
      <c r="F167" t="s">
        <v>102</v>
      </c>
      <c r="G167">
        <v>89</v>
      </c>
      <c r="H167" t="s">
        <v>12</v>
      </c>
      <c r="I167" t="str">
        <f t="shared" si="2"/>
        <v>Geberit MapressECO1 Pressboy BROEN Ballofix Full Flow - Galvanized22 mm</v>
      </c>
      <c r="J167" s="1">
        <v>60</v>
      </c>
      <c r="K167" s="1" t="str">
        <f>LOOKUP(J167,Remarks!$A$2:$B$180)</f>
        <v>Use Novopress M-profile press jaw PB2 ECOTEC.</v>
      </c>
    </row>
    <row r="168" spans="1:11" x14ac:dyDescent="0.25">
      <c r="A168">
        <v>7</v>
      </c>
      <c r="B168" t="s">
        <v>303</v>
      </c>
      <c r="C168">
        <v>10</v>
      </c>
      <c r="D168" t="s">
        <v>282</v>
      </c>
      <c r="E168">
        <v>12</v>
      </c>
      <c r="F168" t="s">
        <v>102</v>
      </c>
      <c r="G168">
        <v>89</v>
      </c>
      <c r="H168" t="s">
        <v>12</v>
      </c>
      <c r="I168" t="str">
        <f t="shared" si="2"/>
        <v>Geberit MapressECO1 Pressboy BROEN Ballofix Full Flow - Galvanized28 mm</v>
      </c>
      <c r="J168" s="1">
        <v>60</v>
      </c>
      <c r="K168" s="1" t="str">
        <f>LOOKUP(J168,Remarks!$A$2:$B$180)</f>
        <v>Use Novopress M-profile press jaw PB2 ECOTEC.</v>
      </c>
    </row>
    <row r="169" spans="1:11" x14ac:dyDescent="0.25">
      <c r="A169">
        <v>7</v>
      </c>
      <c r="B169" t="s">
        <v>303</v>
      </c>
      <c r="C169">
        <v>12</v>
      </c>
      <c r="D169" t="s">
        <v>283</v>
      </c>
      <c r="E169">
        <v>12</v>
      </c>
      <c r="F169" t="s">
        <v>102</v>
      </c>
      <c r="G169">
        <v>89</v>
      </c>
      <c r="H169" t="s">
        <v>12</v>
      </c>
      <c r="I169" t="str">
        <f t="shared" si="2"/>
        <v>Geberit MapressECO1 Pressboy BROEN Ballofix Full Flow - Galvanized35 mm</v>
      </c>
      <c r="J169" s="1">
        <v>2</v>
      </c>
      <c r="K169" s="1" t="str">
        <f>LOOKUP(J169,Remarks!$A$2:$B$180)</f>
        <v>Use Novopress M-profile press jaw PB2 or (Snap-on) M-profile sling HP35 in combination with adapter ZB201/ZB203. Don't use HP slings for copper</v>
      </c>
    </row>
    <row r="170" spans="1:11" x14ac:dyDescent="0.25">
      <c r="A170">
        <v>7</v>
      </c>
      <c r="B170" t="s">
        <v>303</v>
      </c>
      <c r="C170">
        <v>14</v>
      </c>
      <c r="D170" t="s">
        <v>284</v>
      </c>
      <c r="E170">
        <v>12</v>
      </c>
      <c r="F170" t="s">
        <v>102</v>
      </c>
      <c r="G170">
        <v>89</v>
      </c>
      <c r="H170" t="s">
        <v>12</v>
      </c>
      <c r="I170" t="str">
        <f t="shared" si="2"/>
        <v>Geberit MapressECO1 Pressboy BROEN Ballofix Full Flow - Galvanized42 mm</v>
      </c>
      <c r="J170" s="1">
        <v>3</v>
      </c>
      <c r="K170" s="1" t="str">
        <f>LOOKUP(J170,Remarks!$A$2:$B$180)</f>
        <v>Use Novopress (Snap-on) M-profile sling in combination with adapter ZB201/ZB203 or Novopress (Snap-on) M-profile sling HP in combination with adapter ZB203. Don't use HP slings for copper</v>
      </c>
    </row>
    <row r="171" spans="1:11" x14ac:dyDescent="0.25">
      <c r="A171">
        <v>7</v>
      </c>
      <c r="B171" t="s">
        <v>303</v>
      </c>
      <c r="C171">
        <v>16</v>
      </c>
      <c r="D171" t="s">
        <v>285</v>
      </c>
      <c r="E171">
        <v>12</v>
      </c>
      <c r="F171" t="s">
        <v>102</v>
      </c>
      <c r="G171">
        <v>89</v>
      </c>
      <c r="H171" t="s">
        <v>12</v>
      </c>
      <c r="I171" t="str">
        <f t="shared" si="2"/>
        <v>Geberit MapressECO1 Pressboy BROEN Ballofix Full Flow - Galvanized54 mm</v>
      </c>
      <c r="J171" s="1">
        <v>3</v>
      </c>
      <c r="K171" s="1" t="str">
        <f>LOOKUP(J171,Remarks!$A$2:$B$180)</f>
        <v>Use Novopress (Snap-on) M-profile sling in combination with adapter ZB201/ZB203 or Novopress (Snap-on) M-profile sling HP in combination with adapter ZB203. Don't use HP slings for copper</v>
      </c>
    </row>
    <row r="172" spans="1:11" x14ac:dyDescent="0.25">
      <c r="A172">
        <v>8</v>
      </c>
      <c r="B172" t="s">
        <v>304</v>
      </c>
      <c r="C172">
        <v>3</v>
      </c>
      <c r="D172" t="s">
        <v>279</v>
      </c>
      <c r="E172">
        <v>12</v>
      </c>
      <c r="F172" t="s">
        <v>102</v>
      </c>
      <c r="G172">
        <v>89</v>
      </c>
      <c r="H172" t="s">
        <v>12</v>
      </c>
      <c r="I172" t="str">
        <f t="shared" si="2"/>
        <v>Geberit MapressECO1 Pressboy BROEN Ballofix Full Flow - Stainless15 mm</v>
      </c>
      <c r="J172" s="1">
        <v>60</v>
      </c>
      <c r="K172" s="1" t="str">
        <f>LOOKUP(J172,Remarks!$A$2:$B$180)</f>
        <v>Use Novopress M-profile press jaw PB2 ECOTEC.</v>
      </c>
    </row>
    <row r="173" spans="1:11" x14ac:dyDescent="0.25">
      <c r="A173">
        <v>8</v>
      </c>
      <c r="B173" t="s">
        <v>304</v>
      </c>
      <c r="C173">
        <v>5</v>
      </c>
      <c r="D173" t="s">
        <v>280</v>
      </c>
      <c r="E173">
        <v>12</v>
      </c>
      <c r="F173" t="s">
        <v>102</v>
      </c>
      <c r="G173">
        <v>89</v>
      </c>
      <c r="H173" t="s">
        <v>12</v>
      </c>
      <c r="I173" t="str">
        <f t="shared" si="2"/>
        <v>Geberit MapressECO1 Pressboy BROEN Ballofix Full Flow - Stainless18 mm</v>
      </c>
      <c r="J173" s="1">
        <v>60</v>
      </c>
      <c r="K173" s="1" t="str">
        <f>LOOKUP(J173,Remarks!$A$2:$B$180)</f>
        <v>Use Novopress M-profile press jaw PB2 ECOTEC.</v>
      </c>
    </row>
    <row r="174" spans="1:11" x14ac:dyDescent="0.25">
      <c r="A174">
        <v>8</v>
      </c>
      <c r="B174" t="s">
        <v>304</v>
      </c>
      <c r="C174">
        <v>7</v>
      </c>
      <c r="D174" t="s">
        <v>281</v>
      </c>
      <c r="E174">
        <v>12</v>
      </c>
      <c r="F174" t="s">
        <v>102</v>
      </c>
      <c r="G174">
        <v>89</v>
      </c>
      <c r="H174" t="s">
        <v>12</v>
      </c>
      <c r="I174" t="str">
        <f t="shared" si="2"/>
        <v>Geberit MapressECO1 Pressboy BROEN Ballofix Full Flow - Stainless22 mm</v>
      </c>
      <c r="J174" s="1">
        <v>60</v>
      </c>
      <c r="K174" s="1" t="str">
        <f>LOOKUP(J174,Remarks!$A$2:$B$180)</f>
        <v>Use Novopress M-profile press jaw PB2 ECOTEC.</v>
      </c>
    </row>
    <row r="175" spans="1:11" x14ac:dyDescent="0.25">
      <c r="A175">
        <v>8</v>
      </c>
      <c r="B175" t="s">
        <v>304</v>
      </c>
      <c r="C175">
        <v>10</v>
      </c>
      <c r="D175" t="s">
        <v>282</v>
      </c>
      <c r="E175">
        <v>12</v>
      </c>
      <c r="F175" t="s">
        <v>102</v>
      </c>
      <c r="G175">
        <v>89</v>
      </c>
      <c r="H175" t="s">
        <v>12</v>
      </c>
      <c r="I175" t="str">
        <f t="shared" si="2"/>
        <v>Geberit MapressECO1 Pressboy BROEN Ballofix Full Flow - Stainless28 mm</v>
      </c>
      <c r="J175" s="1">
        <v>60</v>
      </c>
      <c r="K175" s="1" t="str">
        <f>LOOKUP(J175,Remarks!$A$2:$B$180)</f>
        <v>Use Novopress M-profile press jaw PB2 ECOTEC.</v>
      </c>
    </row>
    <row r="176" spans="1:11" x14ac:dyDescent="0.25">
      <c r="A176">
        <v>8</v>
      </c>
      <c r="B176" t="s">
        <v>304</v>
      </c>
      <c r="C176">
        <v>12</v>
      </c>
      <c r="D176" t="s">
        <v>283</v>
      </c>
      <c r="E176">
        <v>12</v>
      </c>
      <c r="F176" t="s">
        <v>102</v>
      </c>
      <c r="G176">
        <v>89</v>
      </c>
      <c r="H176" t="s">
        <v>12</v>
      </c>
      <c r="I176" t="str">
        <f t="shared" si="2"/>
        <v>Geberit MapressECO1 Pressboy BROEN Ballofix Full Flow - Stainless35 mm</v>
      </c>
      <c r="J176" s="1">
        <v>2</v>
      </c>
      <c r="K176" s="1" t="str">
        <f>LOOKUP(J176,Remarks!$A$2:$B$180)</f>
        <v>Use Novopress M-profile press jaw PB2 or (Snap-on) M-profile sling HP35 in combination with adapter ZB201/ZB203. Don't use HP slings for copper</v>
      </c>
    </row>
    <row r="177" spans="1:11" x14ac:dyDescent="0.25">
      <c r="A177">
        <v>8</v>
      </c>
      <c r="B177" t="s">
        <v>304</v>
      </c>
      <c r="C177">
        <v>14</v>
      </c>
      <c r="D177" t="s">
        <v>284</v>
      </c>
      <c r="E177">
        <v>12</v>
      </c>
      <c r="F177" t="s">
        <v>102</v>
      </c>
      <c r="G177">
        <v>89</v>
      </c>
      <c r="H177" t="s">
        <v>12</v>
      </c>
      <c r="I177" t="str">
        <f t="shared" si="2"/>
        <v>Geberit MapressECO1 Pressboy BROEN Ballofix Full Flow - Stainless42 mm</v>
      </c>
      <c r="J177" s="1">
        <v>3</v>
      </c>
      <c r="K177" s="1" t="str">
        <f>LOOKUP(J177,Remarks!$A$2:$B$180)</f>
        <v>Use Novopress (Snap-on) M-profile sling in combination with adapter ZB201/ZB203 or Novopress (Snap-on) M-profile sling HP in combination with adapter ZB203. Don't use HP slings for copper</v>
      </c>
    </row>
    <row r="178" spans="1:11" x14ac:dyDescent="0.25">
      <c r="A178">
        <v>8</v>
      </c>
      <c r="B178" t="s">
        <v>304</v>
      </c>
      <c r="C178">
        <v>16</v>
      </c>
      <c r="D178" t="s">
        <v>285</v>
      </c>
      <c r="E178">
        <v>12</v>
      </c>
      <c r="F178" t="s">
        <v>102</v>
      </c>
      <c r="G178">
        <v>89</v>
      </c>
      <c r="H178" t="s">
        <v>12</v>
      </c>
      <c r="I178" t="str">
        <f t="shared" si="2"/>
        <v>Geberit MapressECO1 Pressboy BROEN Ballofix Full Flow - Stainless54 mm</v>
      </c>
      <c r="J178" s="1">
        <v>3</v>
      </c>
      <c r="K178" s="1" t="str">
        <f>LOOKUP(J178,Remarks!$A$2:$B$180)</f>
        <v>Use Novopress (Snap-on) M-profile sling in combination with adapter ZB201/ZB203 or Novopress (Snap-on) M-profile sling HP in combination with adapter ZB203. Don't use HP slings for copper</v>
      </c>
    </row>
    <row r="179" spans="1:11" x14ac:dyDescent="0.25">
      <c r="A179">
        <v>7</v>
      </c>
      <c r="B179" t="s">
        <v>303</v>
      </c>
      <c r="C179">
        <v>1</v>
      </c>
      <c r="D179" t="s">
        <v>278</v>
      </c>
      <c r="E179">
        <v>12</v>
      </c>
      <c r="F179" t="s">
        <v>102</v>
      </c>
      <c r="G179">
        <v>90</v>
      </c>
      <c r="H179" t="s">
        <v>71</v>
      </c>
      <c r="I179" t="str">
        <f t="shared" si="2"/>
        <v>Geberit MapressECO201 BROEN Ballofix Full Flow - Galvanized12 mm</v>
      </c>
      <c r="J179" s="1">
        <v>60</v>
      </c>
      <c r="K179" s="1" t="str">
        <f>LOOKUP(J179,Remarks!$A$2:$B$180)</f>
        <v>Use Novopress M-profile press jaw PB2 ECOTEC.</v>
      </c>
    </row>
    <row r="180" spans="1:11" x14ac:dyDescent="0.25">
      <c r="A180">
        <v>7</v>
      </c>
      <c r="B180" t="s">
        <v>303</v>
      </c>
      <c r="C180">
        <v>3</v>
      </c>
      <c r="D180" t="s">
        <v>279</v>
      </c>
      <c r="E180">
        <v>12</v>
      </c>
      <c r="F180" t="s">
        <v>102</v>
      </c>
      <c r="G180">
        <v>90</v>
      </c>
      <c r="H180" t="s">
        <v>71</v>
      </c>
      <c r="I180" t="str">
        <f t="shared" si="2"/>
        <v>Geberit MapressECO201 BROEN Ballofix Full Flow - Galvanized15 mm</v>
      </c>
      <c r="J180" s="1">
        <v>60</v>
      </c>
      <c r="K180" s="1" t="str">
        <f>LOOKUP(J180,Remarks!$A$2:$B$180)</f>
        <v>Use Novopress M-profile press jaw PB2 ECOTEC.</v>
      </c>
    </row>
    <row r="181" spans="1:11" x14ac:dyDescent="0.25">
      <c r="A181">
        <v>7</v>
      </c>
      <c r="B181" t="s">
        <v>303</v>
      </c>
      <c r="C181">
        <v>5</v>
      </c>
      <c r="D181" t="s">
        <v>280</v>
      </c>
      <c r="E181">
        <v>12</v>
      </c>
      <c r="F181" t="s">
        <v>102</v>
      </c>
      <c r="G181">
        <v>90</v>
      </c>
      <c r="H181" t="s">
        <v>71</v>
      </c>
      <c r="I181" t="str">
        <f t="shared" si="2"/>
        <v>Geberit MapressECO201 BROEN Ballofix Full Flow - Galvanized18 mm</v>
      </c>
      <c r="J181" s="1">
        <v>60</v>
      </c>
      <c r="K181" s="1" t="str">
        <f>LOOKUP(J181,Remarks!$A$2:$B$180)</f>
        <v>Use Novopress M-profile press jaw PB2 ECOTEC.</v>
      </c>
    </row>
    <row r="182" spans="1:11" x14ac:dyDescent="0.25">
      <c r="A182">
        <v>7</v>
      </c>
      <c r="B182" t="s">
        <v>303</v>
      </c>
      <c r="C182">
        <v>7</v>
      </c>
      <c r="D182" t="s">
        <v>281</v>
      </c>
      <c r="E182">
        <v>12</v>
      </c>
      <c r="F182" t="s">
        <v>102</v>
      </c>
      <c r="G182">
        <v>90</v>
      </c>
      <c r="H182" t="s">
        <v>71</v>
      </c>
      <c r="I182" t="str">
        <f t="shared" si="2"/>
        <v>Geberit MapressECO201 BROEN Ballofix Full Flow - Galvanized22 mm</v>
      </c>
      <c r="J182" s="1">
        <v>60</v>
      </c>
      <c r="K182" s="1" t="str">
        <f>LOOKUP(J182,Remarks!$A$2:$B$180)</f>
        <v>Use Novopress M-profile press jaw PB2 ECOTEC.</v>
      </c>
    </row>
    <row r="183" spans="1:11" x14ac:dyDescent="0.25">
      <c r="A183">
        <v>7</v>
      </c>
      <c r="B183" t="s">
        <v>303</v>
      </c>
      <c r="C183">
        <v>10</v>
      </c>
      <c r="D183" t="s">
        <v>282</v>
      </c>
      <c r="E183">
        <v>12</v>
      </c>
      <c r="F183" t="s">
        <v>102</v>
      </c>
      <c r="G183">
        <v>90</v>
      </c>
      <c r="H183" t="s">
        <v>71</v>
      </c>
      <c r="I183" t="str">
        <f t="shared" si="2"/>
        <v>Geberit MapressECO201 BROEN Ballofix Full Flow - Galvanized28 mm</v>
      </c>
      <c r="J183" s="1">
        <v>60</v>
      </c>
      <c r="K183" s="1" t="str">
        <f>LOOKUP(J183,Remarks!$A$2:$B$180)</f>
        <v>Use Novopress M-profile press jaw PB2 ECOTEC.</v>
      </c>
    </row>
    <row r="184" spans="1:11" x14ac:dyDescent="0.25">
      <c r="A184">
        <v>7</v>
      </c>
      <c r="B184" t="s">
        <v>303</v>
      </c>
      <c r="C184">
        <v>12</v>
      </c>
      <c r="D184" t="s">
        <v>283</v>
      </c>
      <c r="E184">
        <v>12</v>
      </c>
      <c r="F184" t="s">
        <v>102</v>
      </c>
      <c r="G184">
        <v>90</v>
      </c>
      <c r="H184" t="s">
        <v>71</v>
      </c>
      <c r="I184" t="str">
        <f t="shared" si="2"/>
        <v>Geberit MapressECO201 BROEN Ballofix Full Flow - Galvanized35 mm</v>
      </c>
      <c r="J184" s="1">
        <v>2</v>
      </c>
      <c r="K184" s="1" t="str">
        <f>LOOKUP(J184,Remarks!$A$2:$B$180)</f>
        <v>Use Novopress M-profile press jaw PB2 or (Snap-on) M-profile sling HP35 in combination with adapter ZB201/ZB203. Don't use HP slings for copper</v>
      </c>
    </row>
    <row r="185" spans="1:11" x14ac:dyDescent="0.25">
      <c r="A185">
        <v>7</v>
      </c>
      <c r="B185" t="s">
        <v>303</v>
      </c>
      <c r="C185">
        <v>14</v>
      </c>
      <c r="D185" t="s">
        <v>284</v>
      </c>
      <c r="E185">
        <v>12</v>
      </c>
      <c r="F185" t="s">
        <v>102</v>
      </c>
      <c r="G185">
        <v>90</v>
      </c>
      <c r="H185" t="s">
        <v>71</v>
      </c>
      <c r="I185" t="str">
        <f t="shared" si="2"/>
        <v>Geberit MapressECO201 BROEN Ballofix Full Flow - Galvanized42 mm</v>
      </c>
      <c r="J185" s="1">
        <v>3</v>
      </c>
      <c r="K185" s="1" t="str">
        <f>LOOKUP(J185,Remarks!$A$2:$B$180)</f>
        <v>Use Novopress (Snap-on) M-profile sling in combination with adapter ZB201/ZB203 or Novopress (Snap-on) M-profile sling HP in combination with adapter ZB203. Don't use HP slings for copper</v>
      </c>
    </row>
    <row r="186" spans="1:11" x14ac:dyDescent="0.25">
      <c r="A186">
        <v>7</v>
      </c>
      <c r="B186" t="s">
        <v>303</v>
      </c>
      <c r="C186">
        <v>16</v>
      </c>
      <c r="D186" t="s">
        <v>285</v>
      </c>
      <c r="E186">
        <v>12</v>
      </c>
      <c r="F186" t="s">
        <v>102</v>
      </c>
      <c r="G186">
        <v>90</v>
      </c>
      <c r="H186" t="s">
        <v>71</v>
      </c>
      <c r="I186" t="str">
        <f t="shared" si="2"/>
        <v>Geberit MapressECO201 BROEN Ballofix Full Flow - Galvanized54 mm</v>
      </c>
      <c r="J186" s="1">
        <v>3</v>
      </c>
      <c r="K186" s="1" t="str">
        <f>LOOKUP(J186,Remarks!$A$2:$B$180)</f>
        <v>Use Novopress (Snap-on) M-profile sling in combination with adapter ZB201/ZB203 or Novopress (Snap-on) M-profile sling HP in combination with adapter ZB203. Don't use HP slings for copper</v>
      </c>
    </row>
    <row r="187" spans="1:11" x14ac:dyDescent="0.25">
      <c r="A187">
        <v>8</v>
      </c>
      <c r="B187" t="s">
        <v>304</v>
      </c>
      <c r="C187">
        <v>3</v>
      </c>
      <c r="D187" t="s">
        <v>279</v>
      </c>
      <c r="E187">
        <v>12</v>
      </c>
      <c r="F187" t="s">
        <v>102</v>
      </c>
      <c r="G187">
        <v>90</v>
      </c>
      <c r="H187" t="s">
        <v>71</v>
      </c>
      <c r="I187" t="str">
        <f t="shared" si="2"/>
        <v>Geberit MapressECO201 BROEN Ballofix Full Flow - Stainless15 mm</v>
      </c>
      <c r="J187" s="1">
        <v>60</v>
      </c>
      <c r="K187" s="1" t="str">
        <f>LOOKUP(J187,Remarks!$A$2:$B$180)</f>
        <v>Use Novopress M-profile press jaw PB2 ECOTEC.</v>
      </c>
    </row>
    <row r="188" spans="1:11" x14ac:dyDescent="0.25">
      <c r="A188">
        <v>8</v>
      </c>
      <c r="B188" t="s">
        <v>304</v>
      </c>
      <c r="C188">
        <v>5</v>
      </c>
      <c r="D188" t="s">
        <v>280</v>
      </c>
      <c r="E188">
        <v>12</v>
      </c>
      <c r="F188" t="s">
        <v>102</v>
      </c>
      <c r="G188">
        <v>90</v>
      </c>
      <c r="H188" t="s">
        <v>71</v>
      </c>
      <c r="I188" t="str">
        <f t="shared" si="2"/>
        <v>Geberit MapressECO201 BROEN Ballofix Full Flow - Stainless18 mm</v>
      </c>
      <c r="J188" s="1">
        <v>60</v>
      </c>
      <c r="K188" s="1" t="str">
        <f>LOOKUP(J188,Remarks!$A$2:$B$180)</f>
        <v>Use Novopress M-profile press jaw PB2 ECOTEC.</v>
      </c>
    </row>
    <row r="189" spans="1:11" x14ac:dyDescent="0.25">
      <c r="A189">
        <v>8</v>
      </c>
      <c r="B189" t="s">
        <v>304</v>
      </c>
      <c r="C189">
        <v>7</v>
      </c>
      <c r="D189" t="s">
        <v>281</v>
      </c>
      <c r="E189">
        <v>12</v>
      </c>
      <c r="F189" t="s">
        <v>102</v>
      </c>
      <c r="G189">
        <v>90</v>
      </c>
      <c r="H189" t="s">
        <v>71</v>
      </c>
      <c r="I189" t="str">
        <f t="shared" si="2"/>
        <v>Geberit MapressECO201 BROEN Ballofix Full Flow - Stainless22 mm</v>
      </c>
      <c r="J189" s="1">
        <v>60</v>
      </c>
      <c r="K189" s="1" t="str">
        <f>LOOKUP(J189,Remarks!$A$2:$B$180)</f>
        <v>Use Novopress M-profile press jaw PB2 ECOTEC.</v>
      </c>
    </row>
    <row r="190" spans="1:11" x14ac:dyDescent="0.25">
      <c r="A190">
        <v>8</v>
      </c>
      <c r="B190" t="s">
        <v>304</v>
      </c>
      <c r="C190">
        <v>10</v>
      </c>
      <c r="D190" t="s">
        <v>282</v>
      </c>
      <c r="E190">
        <v>12</v>
      </c>
      <c r="F190" t="s">
        <v>102</v>
      </c>
      <c r="G190">
        <v>90</v>
      </c>
      <c r="H190" t="s">
        <v>71</v>
      </c>
      <c r="I190" t="str">
        <f t="shared" si="2"/>
        <v>Geberit MapressECO201 BROEN Ballofix Full Flow - Stainless28 mm</v>
      </c>
      <c r="J190" s="1">
        <v>60</v>
      </c>
      <c r="K190" s="1" t="str">
        <f>LOOKUP(J190,Remarks!$A$2:$B$180)</f>
        <v>Use Novopress M-profile press jaw PB2 ECOTEC.</v>
      </c>
    </row>
    <row r="191" spans="1:11" x14ac:dyDescent="0.25">
      <c r="A191">
        <v>8</v>
      </c>
      <c r="B191" t="s">
        <v>304</v>
      </c>
      <c r="C191">
        <v>12</v>
      </c>
      <c r="D191" t="s">
        <v>283</v>
      </c>
      <c r="E191">
        <v>12</v>
      </c>
      <c r="F191" t="s">
        <v>102</v>
      </c>
      <c r="G191">
        <v>90</v>
      </c>
      <c r="H191" t="s">
        <v>71</v>
      </c>
      <c r="I191" t="str">
        <f t="shared" si="2"/>
        <v>Geberit MapressECO201 BROEN Ballofix Full Flow - Stainless35 mm</v>
      </c>
      <c r="J191" s="1">
        <v>2</v>
      </c>
      <c r="K191" s="1" t="str">
        <f>LOOKUP(J191,Remarks!$A$2:$B$180)</f>
        <v>Use Novopress M-profile press jaw PB2 or (Snap-on) M-profile sling HP35 in combination with adapter ZB201/ZB203. Don't use HP slings for copper</v>
      </c>
    </row>
    <row r="192" spans="1:11" x14ac:dyDescent="0.25">
      <c r="A192">
        <v>8</v>
      </c>
      <c r="B192" t="s">
        <v>304</v>
      </c>
      <c r="C192">
        <v>14</v>
      </c>
      <c r="D192" t="s">
        <v>284</v>
      </c>
      <c r="E192">
        <v>12</v>
      </c>
      <c r="F192" t="s">
        <v>102</v>
      </c>
      <c r="G192">
        <v>90</v>
      </c>
      <c r="H192" t="s">
        <v>71</v>
      </c>
      <c r="I192" t="str">
        <f t="shared" si="2"/>
        <v>Geberit MapressECO201 BROEN Ballofix Full Flow - Stainless42 mm</v>
      </c>
      <c r="J192" s="1">
        <v>3</v>
      </c>
      <c r="K192" s="1" t="str">
        <f>LOOKUP(J192,Remarks!$A$2:$B$180)</f>
        <v>Use Novopress (Snap-on) M-profile sling in combination with adapter ZB201/ZB203 or Novopress (Snap-on) M-profile sling HP in combination with adapter ZB203. Don't use HP slings for copper</v>
      </c>
    </row>
    <row r="193" spans="1:11" x14ac:dyDescent="0.25">
      <c r="A193">
        <v>8</v>
      </c>
      <c r="B193" t="s">
        <v>304</v>
      </c>
      <c r="C193">
        <v>16</v>
      </c>
      <c r="D193" t="s">
        <v>285</v>
      </c>
      <c r="E193">
        <v>12</v>
      </c>
      <c r="F193" t="s">
        <v>102</v>
      </c>
      <c r="G193">
        <v>90</v>
      </c>
      <c r="H193" t="s">
        <v>71</v>
      </c>
      <c r="I193" t="str">
        <f t="shared" si="2"/>
        <v>Geberit MapressECO201 BROEN Ballofix Full Flow - Stainless54 mm</v>
      </c>
      <c r="J193" s="1">
        <v>3</v>
      </c>
      <c r="K193" s="1" t="str">
        <f>LOOKUP(J193,Remarks!$A$2:$B$180)</f>
        <v>Use Novopress (Snap-on) M-profile sling in combination with adapter ZB201/ZB203 or Novopress (Snap-on) M-profile sling HP in combination with adapter ZB203. Don't use HP slings for copper</v>
      </c>
    </row>
    <row r="194" spans="1:11" x14ac:dyDescent="0.25">
      <c r="A194">
        <v>7</v>
      </c>
      <c r="B194" t="s">
        <v>303</v>
      </c>
      <c r="C194">
        <v>1</v>
      </c>
      <c r="D194" t="s">
        <v>278</v>
      </c>
      <c r="E194">
        <v>12</v>
      </c>
      <c r="F194" t="s">
        <v>102</v>
      </c>
      <c r="G194">
        <v>91</v>
      </c>
      <c r="H194" t="s">
        <v>14</v>
      </c>
      <c r="I194" t="str">
        <f t="shared" ref="I194:I257" si="3">F194&amp;H194&amp;B194&amp;D194</f>
        <v>Geberit MapressECO202BROEN Ballofix Full Flow - Galvanized12 mm</v>
      </c>
      <c r="J194" s="1">
        <v>60</v>
      </c>
      <c r="K194" s="1" t="str">
        <f>LOOKUP(J194,Remarks!$A$2:$B$180)</f>
        <v>Use Novopress M-profile press jaw PB2 ECOTEC.</v>
      </c>
    </row>
    <row r="195" spans="1:11" x14ac:dyDescent="0.25">
      <c r="A195">
        <v>7</v>
      </c>
      <c r="B195" t="s">
        <v>303</v>
      </c>
      <c r="C195">
        <v>3</v>
      </c>
      <c r="D195" t="s">
        <v>279</v>
      </c>
      <c r="E195">
        <v>12</v>
      </c>
      <c r="F195" t="s">
        <v>102</v>
      </c>
      <c r="G195">
        <v>91</v>
      </c>
      <c r="H195" t="s">
        <v>14</v>
      </c>
      <c r="I195" t="str">
        <f t="shared" si="3"/>
        <v>Geberit MapressECO202BROEN Ballofix Full Flow - Galvanized15 mm</v>
      </c>
      <c r="J195" s="1">
        <v>60</v>
      </c>
      <c r="K195" s="1" t="str">
        <f>LOOKUP(J195,Remarks!$A$2:$B$180)</f>
        <v>Use Novopress M-profile press jaw PB2 ECOTEC.</v>
      </c>
    </row>
    <row r="196" spans="1:11" x14ac:dyDescent="0.25">
      <c r="A196">
        <v>7</v>
      </c>
      <c r="B196" t="s">
        <v>303</v>
      </c>
      <c r="C196">
        <v>5</v>
      </c>
      <c r="D196" t="s">
        <v>280</v>
      </c>
      <c r="E196">
        <v>12</v>
      </c>
      <c r="F196" t="s">
        <v>102</v>
      </c>
      <c r="G196">
        <v>91</v>
      </c>
      <c r="H196" t="s">
        <v>14</v>
      </c>
      <c r="I196" t="str">
        <f t="shared" si="3"/>
        <v>Geberit MapressECO202BROEN Ballofix Full Flow - Galvanized18 mm</v>
      </c>
      <c r="J196" s="1">
        <v>60</v>
      </c>
      <c r="K196" s="1" t="str">
        <f>LOOKUP(J196,Remarks!$A$2:$B$180)</f>
        <v>Use Novopress M-profile press jaw PB2 ECOTEC.</v>
      </c>
    </row>
    <row r="197" spans="1:11" x14ac:dyDescent="0.25">
      <c r="A197">
        <v>7</v>
      </c>
      <c r="B197" t="s">
        <v>303</v>
      </c>
      <c r="C197">
        <v>7</v>
      </c>
      <c r="D197" t="s">
        <v>281</v>
      </c>
      <c r="E197">
        <v>12</v>
      </c>
      <c r="F197" t="s">
        <v>102</v>
      </c>
      <c r="G197">
        <v>91</v>
      </c>
      <c r="H197" t="s">
        <v>14</v>
      </c>
      <c r="I197" t="str">
        <f t="shared" si="3"/>
        <v>Geberit MapressECO202BROEN Ballofix Full Flow - Galvanized22 mm</v>
      </c>
      <c r="J197" s="1">
        <v>60</v>
      </c>
      <c r="K197" s="1" t="str">
        <f>LOOKUP(J197,Remarks!$A$2:$B$180)</f>
        <v>Use Novopress M-profile press jaw PB2 ECOTEC.</v>
      </c>
    </row>
    <row r="198" spans="1:11" x14ac:dyDescent="0.25">
      <c r="A198">
        <v>7</v>
      </c>
      <c r="B198" t="s">
        <v>303</v>
      </c>
      <c r="C198">
        <v>10</v>
      </c>
      <c r="D198" t="s">
        <v>282</v>
      </c>
      <c r="E198">
        <v>12</v>
      </c>
      <c r="F198" t="s">
        <v>102</v>
      </c>
      <c r="G198">
        <v>91</v>
      </c>
      <c r="H198" t="s">
        <v>14</v>
      </c>
      <c r="I198" t="str">
        <f t="shared" si="3"/>
        <v>Geberit MapressECO202BROEN Ballofix Full Flow - Galvanized28 mm</v>
      </c>
      <c r="J198" s="1">
        <v>60</v>
      </c>
      <c r="K198" s="1" t="str">
        <f>LOOKUP(J198,Remarks!$A$2:$B$180)</f>
        <v>Use Novopress M-profile press jaw PB2 ECOTEC.</v>
      </c>
    </row>
    <row r="199" spans="1:11" x14ac:dyDescent="0.25">
      <c r="A199">
        <v>7</v>
      </c>
      <c r="B199" t="s">
        <v>303</v>
      </c>
      <c r="C199">
        <v>12</v>
      </c>
      <c r="D199" t="s">
        <v>283</v>
      </c>
      <c r="E199">
        <v>12</v>
      </c>
      <c r="F199" t="s">
        <v>102</v>
      </c>
      <c r="G199">
        <v>91</v>
      </c>
      <c r="H199" t="s">
        <v>14</v>
      </c>
      <c r="I199" t="str">
        <f t="shared" si="3"/>
        <v>Geberit MapressECO202BROEN Ballofix Full Flow - Galvanized35 mm</v>
      </c>
      <c r="J199" s="1">
        <v>2</v>
      </c>
      <c r="K199" s="1" t="str">
        <f>LOOKUP(J199,Remarks!$A$2:$B$180)</f>
        <v>Use Novopress M-profile press jaw PB2 or (Snap-on) M-profile sling HP35 in combination with adapter ZB201/ZB203. Don't use HP slings for copper</v>
      </c>
    </row>
    <row r="200" spans="1:11" x14ac:dyDescent="0.25">
      <c r="A200">
        <v>7</v>
      </c>
      <c r="B200" t="s">
        <v>303</v>
      </c>
      <c r="C200">
        <v>14</v>
      </c>
      <c r="D200" t="s">
        <v>284</v>
      </c>
      <c r="E200">
        <v>12</v>
      </c>
      <c r="F200" t="s">
        <v>102</v>
      </c>
      <c r="G200">
        <v>91</v>
      </c>
      <c r="H200" t="s">
        <v>14</v>
      </c>
      <c r="I200" t="str">
        <f t="shared" si="3"/>
        <v>Geberit MapressECO202BROEN Ballofix Full Flow - Galvanized42 mm</v>
      </c>
      <c r="J200" s="1">
        <v>3</v>
      </c>
      <c r="K200" s="1" t="str">
        <f>LOOKUP(J200,Remarks!$A$2:$B$180)</f>
        <v>Use Novopress (Snap-on) M-profile sling in combination with adapter ZB201/ZB203 or Novopress (Snap-on) M-profile sling HP in combination with adapter ZB203. Don't use HP slings for copper</v>
      </c>
    </row>
    <row r="201" spans="1:11" x14ac:dyDescent="0.25">
      <c r="A201">
        <v>7</v>
      </c>
      <c r="B201" t="s">
        <v>303</v>
      </c>
      <c r="C201">
        <v>16</v>
      </c>
      <c r="D201" t="s">
        <v>285</v>
      </c>
      <c r="E201">
        <v>12</v>
      </c>
      <c r="F201" t="s">
        <v>102</v>
      </c>
      <c r="G201">
        <v>91</v>
      </c>
      <c r="H201" t="s">
        <v>14</v>
      </c>
      <c r="I201" t="str">
        <f t="shared" si="3"/>
        <v>Geberit MapressECO202BROEN Ballofix Full Flow - Galvanized54 mm</v>
      </c>
      <c r="J201" s="1">
        <v>3</v>
      </c>
      <c r="K201" s="1" t="str">
        <f>LOOKUP(J201,Remarks!$A$2:$B$180)</f>
        <v>Use Novopress (Snap-on) M-profile sling in combination with adapter ZB201/ZB203 or Novopress (Snap-on) M-profile sling HP in combination with adapter ZB203. Don't use HP slings for copper</v>
      </c>
    </row>
    <row r="202" spans="1:11" x14ac:dyDescent="0.25">
      <c r="A202">
        <v>8</v>
      </c>
      <c r="B202" t="s">
        <v>304</v>
      </c>
      <c r="C202">
        <v>3</v>
      </c>
      <c r="D202" t="s">
        <v>279</v>
      </c>
      <c r="E202">
        <v>12</v>
      </c>
      <c r="F202" t="s">
        <v>102</v>
      </c>
      <c r="G202">
        <v>91</v>
      </c>
      <c r="H202" t="s">
        <v>14</v>
      </c>
      <c r="I202" t="str">
        <f t="shared" si="3"/>
        <v>Geberit MapressECO202BROEN Ballofix Full Flow - Stainless15 mm</v>
      </c>
      <c r="J202" s="1">
        <v>60</v>
      </c>
      <c r="K202" s="1" t="str">
        <f>LOOKUP(J202,Remarks!$A$2:$B$180)</f>
        <v>Use Novopress M-profile press jaw PB2 ECOTEC.</v>
      </c>
    </row>
    <row r="203" spans="1:11" x14ac:dyDescent="0.25">
      <c r="A203">
        <v>8</v>
      </c>
      <c r="B203" t="s">
        <v>304</v>
      </c>
      <c r="C203">
        <v>5</v>
      </c>
      <c r="D203" t="s">
        <v>280</v>
      </c>
      <c r="E203">
        <v>12</v>
      </c>
      <c r="F203" t="s">
        <v>102</v>
      </c>
      <c r="G203">
        <v>91</v>
      </c>
      <c r="H203" t="s">
        <v>14</v>
      </c>
      <c r="I203" t="str">
        <f t="shared" si="3"/>
        <v>Geberit MapressECO202BROEN Ballofix Full Flow - Stainless18 mm</v>
      </c>
      <c r="J203" s="1">
        <v>60</v>
      </c>
      <c r="K203" s="1" t="str">
        <f>LOOKUP(J203,Remarks!$A$2:$B$180)</f>
        <v>Use Novopress M-profile press jaw PB2 ECOTEC.</v>
      </c>
    </row>
    <row r="204" spans="1:11" x14ac:dyDescent="0.25">
      <c r="A204">
        <v>8</v>
      </c>
      <c r="B204" t="s">
        <v>304</v>
      </c>
      <c r="C204">
        <v>7</v>
      </c>
      <c r="D204" t="s">
        <v>281</v>
      </c>
      <c r="E204">
        <v>12</v>
      </c>
      <c r="F204" t="s">
        <v>102</v>
      </c>
      <c r="G204">
        <v>91</v>
      </c>
      <c r="H204" t="s">
        <v>14</v>
      </c>
      <c r="I204" t="str">
        <f t="shared" si="3"/>
        <v>Geberit MapressECO202BROEN Ballofix Full Flow - Stainless22 mm</v>
      </c>
      <c r="J204" s="1">
        <v>60</v>
      </c>
      <c r="K204" s="1" t="str">
        <f>LOOKUP(J204,Remarks!$A$2:$B$180)</f>
        <v>Use Novopress M-profile press jaw PB2 ECOTEC.</v>
      </c>
    </row>
    <row r="205" spans="1:11" x14ac:dyDescent="0.25">
      <c r="A205">
        <v>8</v>
      </c>
      <c r="B205" t="s">
        <v>304</v>
      </c>
      <c r="C205">
        <v>10</v>
      </c>
      <c r="D205" t="s">
        <v>282</v>
      </c>
      <c r="E205">
        <v>12</v>
      </c>
      <c r="F205" t="s">
        <v>102</v>
      </c>
      <c r="G205">
        <v>91</v>
      </c>
      <c r="H205" t="s">
        <v>14</v>
      </c>
      <c r="I205" t="str">
        <f t="shared" si="3"/>
        <v>Geberit MapressECO202BROEN Ballofix Full Flow - Stainless28 mm</v>
      </c>
      <c r="J205" s="1">
        <v>60</v>
      </c>
      <c r="K205" s="1" t="str">
        <f>LOOKUP(J205,Remarks!$A$2:$B$180)</f>
        <v>Use Novopress M-profile press jaw PB2 ECOTEC.</v>
      </c>
    </row>
    <row r="206" spans="1:11" x14ac:dyDescent="0.25">
      <c r="A206">
        <v>8</v>
      </c>
      <c r="B206" t="s">
        <v>304</v>
      </c>
      <c r="C206">
        <v>12</v>
      </c>
      <c r="D206" t="s">
        <v>283</v>
      </c>
      <c r="E206">
        <v>12</v>
      </c>
      <c r="F206" t="s">
        <v>102</v>
      </c>
      <c r="G206">
        <v>91</v>
      </c>
      <c r="H206" t="s">
        <v>14</v>
      </c>
      <c r="I206" t="str">
        <f t="shared" si="3"/>
        <v>Geberit MapressECO202BROEN Ballofix Full Flow - Stainless35 mm</v>
      </c>
      <c r="J206" s="1">
        <v>2</v>
      </c>
      <c r="K206" s="1" t="str">
        <f>LOOKUP(J206,Remarks!$A$2:$B$180)</f>
        <v>Use Novopress M-profile press jaw PB2 or (Snap-on) M-profile sling HP35 in combination with adapter ZB201/ZB203. Don't use HP slings for copper</v>
      </c>
    </row>
    <row r="207" spans="1:11" x14ac:dyDescent="0.25">
      <c r="A207">
        <v>8</v>
      </c>
      <c r="B207" t="s">
        <v>304</v>
      </c>
      <c r="C207">
        <v>14</v>
      </c>
      <c r="D207" t="s">
        <v>284</v>
      </c>
      <c r="E207">
        <v>12</v>
      </c>
      <c r="F207" t="s">
        <v>102</v>
      </c>
      <c r="G207">
        <v>91</v>
      </c>
      <c r="H207" t="s">
        <v>14</v>
      </c>
      <c r="I207" t="str">
        <f t="shared" si="3"/>
        <v>Geberit MapressECO202BROEN Ballofix Full Flow - Stainless42 mm</v>
      </c>
      <c r="J207" s="1">
        <v>3</v>
      </c>
      <c r="K207" s="1" t="str">
        <f>LOOKUP(J207,Remarks!$A$2:$B$180)</f>
        <v>Use Novopress (Snap-on) M-profile sling in combination with adapter ZB201/ZB203 or Novopress (Snap-on) M-profile sling HP in combination with adapter ZB203. Don't use HP slings for copper</v>
      </c>
    </row>
    <row r="208" spans="1:11" x14ac:dyDescent="0.25">
      <c r="A208">
        <v>8</v>
      </c>
      <c r="B208" t="s">
        <v>304</v>
      </c>
      <c r="C208">
        <v>16</v>
      </c>
      <c r="D208" t="s">
        <v>285</v>
      </c>
      <c r="E208">
        <v>12</v>
      </c>
      <c r="F208" t="s">
        <v>102</v>
      </c>
      <c r="G208">
        <v>91</v>
      </c>
      <c r="H208" t="s">
        <v>14</v>
      </c>
      <c r="I208" t="str">
        <f t="shared" si="3"/>
        <v>Geberit MapressECO202BROEN Ballofix Full Flow - Stainless54 mm</v>
      </c>
      <c r="J208" s="1">
        <v>3</v>
      </c>
      <c r="K208" s="1" t="str">
        <f>LOOKUP(J208,Remarks!$A$2:$B$180)</f>
        <v>Use Novopress (Snap-on) M-profile sling in combination with adapter ZB201/ZB203 or Novopress (Snap-on) M-profile sling HP in combination with adapter ZB203. Don't use HP slings for copper</v>
      </c>
    </row>
    <row r="209" spans="1:11" x14ac:dyDescent="0.25">
      <c r="A209">
        <v>7</v>
      </c>
      <c r="B209" t="s">
        <v>303</v>
      </c>
      <c r="C209">
        <v>1</v>
      </c>
      <c r="D209" t="s">
        <v>278</v>
      </c>
      <c r="E209">
        <v>12</v>
      </c>
      <c r="F209" t="s">
        <v>102</v>
      </c>
      <c r="G209">
        <v>122</v>
      </c>
      <c r="H209" t="s">
        <v>79</v>
      </c>
      <c r="I209" t="str">
        <f t="shared" si="3"/>
        <v>Geberit MapressECO203BROEN Ballofix Full Flow - Galvanized12 mm</v>
      </c>
      <c r="J209" s="1">
        <v>60</v>
      </c>
      <c r="K209" s="1" t="str">
        <f>LOOKUP(J209,Remarks!$A$2:$B$180)</f>
        <v>Use Novopress M-profile press jaw PB2 ECOTEC.</v>
      </c>
    </row>
    <row r="210" spans="1:11" x14ac:dyDescent="0.25">
      <c r="A210">
        <v>7</v>
      </c>
      <c r="B210" t="s">
        <v>303</v>
      </c>
      <c r="C210">
        <v>3</v>
      </c>
      <c r="D210" t="s">
        <v>279</v>
      </c>
      <c r="E210">
        <v>12</v>
      </c>
      <c r="F210" t="s">
        <v>102</v>
      </c>
      <c r="G210">
        <v>122</v>
      </c>
      <c r="H210" t="s">
        <v>79</v>
      </c>
      <c r="I210" t="str">
        <f t="shared" si="3"/>
        <v>Geberit MapressECO203BROEN Ballofix Full Flow - Galvanized15 mm</v>
      </c>
      <c r="J210" s="1">
        <v>60</v>
      </c>
      <c r="K210" s="1" t="str">
        <f>LOOKUP(J210,Remarks!$A$2:$B$180)</f>
        <v>Use Novopress M-profile press jaw PB2 ECOTEC.</v>
      </c>
    </row>
    <row r="211" spans="1:11" x14ac:dyDescent="0.25">
      <c r="A211">
        <v>7</v>
      </c>
      <c r="B211" t="s">
        <v>303</v>
      </c>
      <c r="C211">
        <v>5</v>
      </c>
      <c r="D211" t="s">
        <v>280</v>
      </c>
      <c r="E211">
        <v>12</v>
      </c>
      <c r="F211" t="s">
        <v>102</v>
      </c>
      <c r="G211">
        <v>122</v>
      </c>
      <c r="H211" t="s">
        <v>79</v>
      </c>
      <c r="I211" t="str">
        <f t="shared" si="3"/>
        <v>Geberit MapressECO203BROEN Ballofix Full Flow - Galvanized18 mm</v>
      </c>
      <c r="J211" s="1">
        <v>60</v>
      </c>
      <c r="K211" s="1" t="str">
        <f>LOOKUP(J211,Remarks!$A$2:$B$180)</f>
        <v>Use Novopress M-profile press jaw PB2 ECOTEC.</v>
      </c>
    </row>
    <row r="212" spans="1:11" x14ac:dyDescent="0.25">
      <c r="A212">
        <v>7</v>
      </c>
      <c r="B212" t="s">
        <v>303</v>
      </c>
      <c r="C212">
        <v>7</v>
      </c>
      <c r="D212" t="s">
        <v>281</v>
      </c>
      <c r="E212">
        <v>12</v>
      </c>
      <c r="F212" t="s">
        <v>102</v>
      </c>
      <c r="G212">
        <v>122</v>
      </c>
      <c r="H212" t="s">
        <v>79</v>
      </c>
      <c r="I212" t="str">
        <f t="shared" si="3"/>
        <v>Geberit MapressECO203BROEN Ballofix Full Flow - Galvanized22 mm</v>
      </c>
      <c r="J212" s="1">
        <v>60</v>
      </c>
      <c r="K212" s="1" t="str">
        <f>LOOKUP(J212,Remarks!$A$2:$B$180)</f>
        <v>Use Novopress M-profile press jaw PB2 ECOTEC.</v>
      </c>
    </row>
    <row r="213" spans="1:11" x14ac:dyDescent="0.25">
      <c r="A213">
        <v>7</v>
      </c>
      <c r="B213" t="s">
        <v>303</v>
      </c>
      <c r="C213">
        <v>10</v>
      </c>
      <c r="D213" t="s">
        <v>282</v>
      </c>
      <c r="E213">
        <v>12</v>
      </c>
      <c r="F213" t="s">
        <v>102</v>
      </c>
      <c r="G213">
        <v>122</v>
      </c>
      <c r="H213" t="s">
        <v>79</v>
      </c>
      <c r="I213" t="str">
        <f t="shared" si="3"/>
        <v>Geberit MapressECO203BROEN Ballofix Full Flow - Galvanized28 mm</v>
      </c>
      <c r="J213" s="1">
        <v>60</v>
      </c>
      <c r="K213" s="1" t="str">
        <f>LOOKUP(J213,Remarks!$A$2:$B$180)</f>
        <v>Use Novopress M-profile press jaw PB2 ECOTEC.</v>
      </c>
    </row>
    <row r="214" spans="1:11" x14ac:dyDescent="0.25">
      <c r="A214">
        <v>7</v>
      </c>
      <c r="B214" t="s">
        <v>303</v>
      </c>
      <c r="C214">
        <v>12</v>
      </c>
      <c r="D214" t="s">
        <v>283</v>
      </c>
      <c r="E214">
        <v>12</v>
      </c>
      <c r="F214" t="s">
        <v>102</v>
      </c>
      <c r="G214">
        <v>122</v>
      </c>
      <c r="H214" t="s">
        <v>79</v>
      </c>
      <c r="I214" t="str">
        <f t="shared" si="3"/>
        <v>Geberit MapressECO203BROEN Ballofix Full Flow - Galvanized35 mm</v>
      </c>
      <c r="J214" s="1">
        <v>2</v>
      </c>
      <c r="K214" s="1" t="str">
        <f>LOOKUP(J214,Remarks!$A$2:$B$180)</f>
        <v>Use Novopress M-profile press jaw PB2 or (Snap-on) M-profile sling HP35 in combination with adapter ZB201/ZB203. Don't use HP slings for copper</v>
      </c>
    </row>
    <row r="215" spans="1:11" x14ac:dyDescent="0.25">
      <c r="A215">
        <v>7</v>
      </c>
      <c r="B215" t="s">
        <v>303</v>
      </c>
      <c r="C215">
        <v>14</v>
      </c>
      <c r="D215" t="s">
        <v>284</v>
      </c>
      <c r="E215">
        <v>12</v>
      </c>
      <c r="F215" t="s">
        <v>102</v>
      </c>
      <c r="G215">
        <v>122</v>
      </c>
      <c r="H215" t="s">
        <v>79</v>
      </c>
      <c r="I215" t="str">
        <f t="shared" si="3"/>
        <v>Geberit MapressECO203BROEN Ballofix Full Flow - Galvanized42 mm</v>
      </c>
      <c r="J215" s="1">
        <v>3</v>
      </c>
      <c r="K215" s="1" t="str">
        <f>LOOKUP(J215,Remarks!$A$2:$B$180)</f>
        <v>Use Novopress (Snap-on) M-profile sling in combination with adapter ZB201/ZB203 or Novopress (Snap-on) M-profile sling HP in combination with adapter ZB203. Don't use HP slings for copper</v>
      </c>
    </row>
    <row r="216" spans="1:11" x14ac:dyDescent="0.25">
      <c r="A216">
        <v>7</v>
      </c>
      <c r="B216" t="s">
        <v>303</v>
      </c>
      <c r="C216">
        <v>16</v>
      </c>
      <c r="D216" t="s">
        <v>285</v>
      </c>
      <c r="E216">
        <v>12</v>
      </c>
      <c r="F216" t="s">
        <v>102</v>
      </c>
      <c r="G216">
        <v>122</v>
      </c>
      <c r="H216" t="s">
        <v>79</v>
      </c>
      <c r="I216" t="str">
        <f t="shared" si="3"/>
        <v>Geberit MapressECO203BROEN Ballofix Full Flow - Galvanized54 mm</v>
      </c>
      <c r="J216" s="1">
        <v>3</v>
      </c>
      <c r="K216" s="1" t="str">
        <f>LOOKUP(J216,Remarks!$A$2:$B$180)</f>
        <v>Use Novopress (Snap-on) M-profile sling in combination with adapter ZB201/ZB203 or Novopress (Snap-on) M-profile sling HP in combination with adapter ZB203. Don't use HP slings for copper</v>
      </c>
    </row>
    <row r="217" spans="1:11" x14ac:dyDescent="0.25">
      <c r="A217">
        <v>8</v>
      </c>
      <c r="B217" t="s">
        <v>304</v>
      </c>
      <c r="C217">
        <v>3</v>
      </c>
      <c r="D217" t="s">
        <v>279</v>
      </c>
      <c r="E217">
        <v>12</v>
      </c>
      <c r="F217" t="s">
        <v>102</v>
      </c>
      <c r="G217">
        <v>122</v>
      </c>
      <c r="H217" t="s">
        <v>79</v>
      </c>
      <c r="I217" t="str">
        <f t="shared" si="3"/>
        <v>Geberit MapressECO203BROEN Ballofix Full Flow - Stainless15 mm</v>
      </c>
      <c r="J217" s="1">
        <v>60</v>
      </c>
      <c r="K217" s="1" t="str">
        <f>LOOKUP(J217,Remarks!$A$2:$B$180)</f>
        <v>Use Novopress M-profile press jaw PB2 ECOTEC.</v>
      </c>
    </row>
    <row r="218" spans="1:11" x14ac:dyDescent="0.25">
      <c r="A218">
        <v>8</v>
      </c>
      <c r="B218" t="s">
        <v>304</v>
      </c>
      <c r="C218">
        <v>5</v>
      </c>
      <c r="D218" t="s">
        <v>280</v>
      </c>
      <c r="E218">
        <v>12</v>
      </c>
      <c r="F218" t="s">
        <v>102</v>
      </c>
      <c r="G218">
        <v>122</v>
      </c>
      <c r="H218" t="s">
        <v>79</v>
      </c>
      <c r="I218" t="str">
        <f t="shared" si="3"/>
        <v>Geberit MapressECO203BROEN Ballofix Full Flow - Stainless18 mm</v>
      </c>
      <c r="J218" s="1">
        <v>60</v>
      </c>
      <c r="K218" s="1" t="str">
        <f>LOOKUP(J218,Remarks!$A$2:$B$180)</f>
        <v>Use Novopress M-profile press jaw PB2 ECOTEC.</v>
      </c>
    </row>
    <row r="219" spans="1:11" x14ac:dyDescent="0.25">
      <c r="A219">
        <v>8</v>
      </c>
      <c r="B219" t="s">
        <v>304</v>
      </c>
      <c r="C219">
        <v>7</v>
      </c>
      <c r="D219" t="s">
        <v>281</v>
      </c>
      <c r="E219">
        <v>12</v>
      </c>
      <c r="F219" t="s">
        <v>102</v>
      </c>
      <c r="G219">
        <v>122</v>
      </c>
      <c r="H219" t="s">
        <v>79</v>
      </c>
      <c r="I219" t="str">
        <f t="shared" si="3"/>
        <v>Geberit MapressECO203BROEN Ballofix Full Flow - Stainless22 mm</v>
      </c>
      <c r="J219" s="1">
        <v>60</v>
      </c>
      <c r="K219" s="1" t="str">
        <f>LOOKUP(J219,Remarks!$A$2:$B$180)</f>
        <v>Use Novopress M-profile press jaw PB2 ECOTEC.</v>
      </c>
    </row>
    <row r="220" spans="1:11" x14ac:dyDescent="0.25">
      <c r="A220">
        <v>8</v>
      </c>
      <c r="B220" t="s">
        <v>304</v>
      </c>
      <c r="C220">
        <v>10</v>
      </c>
      <c r="D220" t="s">
        <v>282</v>
      </c>
      <c r="E220">
        <v>12</v>
      </c>
      <c r="F220" t="s">
        <v>102</v>
      </c>
      <c r="G220">
        <v>122</v>
      </c>
      <c r="H220" t="s">
        <v>79</v>
      </c>
      <c r="I220" t="str">
        <f t="shared" si="3"/>
        <v>Geberit MapressECO203BROEN Ballofix Full Flow - Stainless28 mm</v>
      </c>
      <c r="J220" s="1">
        <v>60</v>
      </c>
      <c r="K220" s="1" t="str">
        <f>LOOKUP(J220,Remarks!$A$2:$B$180)</f>
        <v>Use Novopress M-profile press jaw PB2 ECOTEC.</v>
      </c>
    </row>
    <row r="221" spans="1:11" x14ac:dyDescent="0.25">
      <c r="A221">
        <v>8</v>
      </c>
      <c r="B221" t="s">
        <v>304</v>
      </c>
      <c r="C221">
        <v>12</v>
      </c>
      <c r="D221" t="s">
        <v>283</v>
      </c>
      <c r="E221">
        <v>12</v>
      </c>
      <c r="F221" t="s">
        <v>102</v>
      </c>
      <c r="G221">
        <v>122</v>
      </c>
      <c r="H221" t="s">
        <v>79</v>
      </c>
      <c r="I221" t="str">
        <f t="shared" si="3"/>
        <v>Geberit MapressECO203BROEN Ballofix Full Flow - Stainless35 mm</v>
      </c>
      <c r="J221" s="1">
        <v>2</v>
      </c>
      <c r="K221" s="1" t="str">
        <f>LOOKUP(J221,Remarks!$A$2:$B$180)</f>
        <v>Use Novopress M-profile press jaw PB2 or (Snap-on) M-profile sling HP35 in combination with adapter ZB201/ZB203. Don't use HP slings for copper</v>
      </c>
    </row>
    <row r="222" spans="1:11" x14ac:dyDescent="0.25">
      <c r="A222">
        <v>8</v>
      </c>
      <c r="B222" t="s">
        <v>304</v>
      </c>
      <c r="C222">
        <v>14</v>
      </c>
      <c r="D222" t="s">
        <v>284</v>
      </c>
      <c r="E222">
        <v>12</v>
      </c>
      <c r="F222" t="s">
        <v>102</v>
      </c>
      <c r="G222">
        <v>122</v>
      </c>
      <c r="H222" t="s">
        <v>79</v>
      </c>
      <c r="I222" t="str">
        <f t="shared" si="3"/>
        <v>Geberit MapressECO203BROEN Ballofix Full Flow - Stainless42 mm</v>
      </c>
      <c r="J222" s="1">
        <v>3</v>
      </c>
      <c r="K222" s="1" t="str">
        <f>LOOKUP(J222,Remarks!$A$2:$B$180)</f>
        <v>Use Novopress (Snap-on) M-profile sling in combination with adapter ZB201/ZB203 or Novopress (Snap-on) M-profile sling HP in combination with adapter ZB203. Don't use HP slings for copper</v>
      </c>
    </row>
    <row r="223" spans="1:11" x14ac:dyDescent="0.25">
      <c r="A223">
        <v>8</v>
      </c>
      <c r="B223" t="s">
        <v>304</v>
      </c>
      <c r="C223">
        <v>16</v>
      </c>
      <c r="D223" t="s">
        <v>285</v>
      </c>
      <c r="E223">
        <v>12</v>
      </c>
      <c r="F223" t="s">
        <v>102</v>
      </c>
      <c r="G223">
        <v>122</v>
      </c>
      <c r="H223" t="s">
        <v>79</v>
      </c>
      <c r="I223" t="str">
        <f t="shared" si="3"/>
        <v>Geberit MapressECO203BROEN Ballofix Full Flow - Stainless54 mm</v>
      </c>
      <c r="J223" s="1">
        <v>3</v>
      </c>
      <c r="K223" s="1" t="str">
        <f>LOOKUP(J223,Remarks!$A$2:$B$180)</f>
        <v>Use Novopress (Snap-on) M-profile sling in combination with adapter ZB201/ZB203 or Novopress (Snap-on) M-profile sling HP in combination with adapter ZB203. Don't use HP slings for copper</v>
      </c>
    </row>
    <row r="224" spans="1:11" x14ac:dyDescent="0.25">
      <c r="A224">
        <v>7</v>
      </c>
      <c r="B224" t="s">
        <v>303</v>
      </c>
      <c r="C224">
        <v>1</v>
      </c>
      <c r="D224" t="s">
        <v>278</v>
      </c>
      <c r="E224">
        <v>12</v>
      </c>
      <c r="F224" t="s">
        <v>102</v>
      </c>
      <c r="G224">
        <v>101</v>
      </c>
      <c r="H224" t="s">
        <v>73</v>
      </c>
      <c r="I224" t="str">
        <f t="shared" si="3"/>
        <v>Geberit MapressECO3 PressmaxBROEN Ballofix Full Flow - Galvanized12 mm</v>
      </c>
      <c r="J224" s="1">
        <v>59</v>
      </c>
      <c r="K224" s="1" t="str">
        <f>LOOKUP(J224,Remarks!$A$2:$B$180)</f>
        <v>Use Novopress M-profile press jaw PB3 ACO3 ECO3/301.</v>
      </c>
    </row>
    <row r="225" spans="1:11" x14ac:dyDescent="0.25">
      <c r="A225">
        <v>7</v>
      </c>
      <c r="B225" t="s">
        <v>303</v>
      </c>
      <c r="C225">
        <v>3</v>
      </c>
      <c r="D225" t="s">
        <v>279</v>
      </c>
      <c r="E225">
        <v>12</v>
      </c>
      <c r="F225" t="s">
        <v>102</v>
      </c>
      <c r="G225">
        <v>101</v>
      </c>
      <c r="H225" t="s">
        <v>73</v>
      </c>
      <c r="I225" t="str">
        <f t="shared" si="3"/>
        <v>Geberit MapressECO3 PressmaxBROEN Ballofix Full Flow - Galvanized15 mm</v>
      </c>
      <c r="J225" s="1">
        <v>59</v>
      </c>
      <c r="K225" s="1" t="str">
        <f>LOOKUP(J225,Remarks!$A$2:$B$180)</f>
        <v>Use Novopress M-profile press jaw PB3 ACO3 ECO3/301.</v>
      </c>
    </row>
    <row r="226" spans="1:11" x14ac:dyDescent="0.25">
      <c r="A226">
        <v>7</v>
      </c>
      <c r="B226" t="s">
        <v>303</v>
      </c>
      <c r="C226">
        <v>5</v>
      </c>
      <c r="D226" t="s">
        <v>280</v>
      </c>
      <c r="E226">
        <v>12</v>
      </c>
      <c r="F226" t="s">
        <v>102</v>
      </c>
      <c r="G226">
        <v>101</v>
      </c>
      <c r="H226" t="s">
        <v>73</v>
      </c>
      <c r="I226" t="str">
        <f t="shared" si="3"/>
        <v>Geberit MapressECO3 PressmaxBROEN Ballofix Full Flow - Galvanized18 mm</v>
      </c>
      <c r="J226" s="1">
        <v>59</v>
      </c>
      <c r="K226" s="1" t="str">
        <f>LOOKUP(J226,Remarks!$A$2:$B$180)</f>
        <v>Use Novopress M-profile press jaw PB3 ACO3 ECO3/301.</v>
      </c>
    </row>
    <row r="227" spans="1:11" x14ac:dyDescent="0.25">
      <c r="A227">
        <v>7</v>
      </c>
      <c r="B227" t="s">
        <v>303</v>
      </c>
      <c r="C227">
        <v>7</v>
      </c>
      <c r="D227" t="s">
        <v>281</v>
      </c>
      <c r="E227">
        <v>12</v>
      </c>
      <c r="F227" t="s">
        <v>102</v>
      </c>
      <c r="G227">
        <v>101</v>
      </c>
      <c r="H227" t="s">
        <v>73</v>
      </c>
      <c r="I227" t="str">
        <f t="shared" si="3"/>
        <v>Geberit MapressECO3 PressmaxBROEN Ballofix Full Flow - Galvanized22 mm</v>
      </c>
      <c r="J227" s="1">
        <v>59</v>
      </c>
      <c r="K227" s="1" t="str">
        <f>LOOKUP(J227,Remarks!$A$2:$B$180)</f>
        <v>Use Novopress M-profile press jaw PB3 ACO3 ECO3/301.</v>
      </c>
    </row>
    <row r="228" spans="1:11" x14ac:dyDescent="0.25">
      <c r="A228">
        <v>7</v>
      </c>
      <c r="B228" t="s">
        <v>303</v>
      </c>
      <c r="C228">
        <v>10</v>
      </c>
      <c r="D228" t="s">
        <v>282</v>
      </c>
      <c r="E228">
        <v>12</v>
      </c>
      <c r="F228" t="s">
        <v>102</v>
      </c>
      <c r="G228">
        <v>101</v>
      </c>
      <c r="H228" t="s">
        <v>73</v>
      </c>
      <c r="I228" t="str">
        <f t="shared" si="3"/>
        <v>Geberit MapressECO3 PressmaxBROEN Ballofix Full Flow - Galvanized28 mm</v>
      </c>
      <c r="J228" s="1">
        <v>59</v>
      </c>
      <c r="K228" s="1" t="str">
        <f>LOOKUP(J228,Remarks!$A$2:$B$180)</f>
        <v>Use Novopress M-profile press jaw PB3 ACO3 ECO3/301.</v>
      </c>
    </row>
    <row r="229" spans="1:11" x14ac:dyDescent="0.25">
      <c r="A229">
        <v>7</v>
      </c>
      <c r="B229" t="s">
        <v>303</v>
      </c>
      <c r="C229">
        <v>12</v>
      </c>
      <c r="D229" t="s">
        <v>283</v>
      </c>
      <c r="E229">
        <v>12</v>
      </c>
      <c r="F229" t="s">
        <v>102</v>
      </c>
      <c r="G229">
        <v>101</v>
      </c>
      <c r="H229" t="s">
        <v>73</v>
      </c>
      <c r="I229" t="str">
        <f t="shared" si="3"/>
        <v>Geberit MapressECO3 PressmaxBROEN Ballofix Full Flow - Galvanized35 mm</v>
      </c>
      <c r="J229" s="1">
        <v>5</v>
      </c>
      <c r="K229" s="1" t="str">
        <f>LOOKUP(J229,Remarks!$A$2:$B$180)</f>
        <v>Use Novopress M-profile press jaw PB3, Novopress M-profile sling HP in combination with adapter ZB302/ZB303 or Novopress (Snap-on) M-profile sling HP in combination with adapter ZB303.</v>
      </c>
    </row>
    <row r="230" spans="1:11" x14ac:dyDescent="0.25">
      <c r="A230">
        <v>7</v>
      </c>
      <c r="B230" t="s">
        <v>303</v>
      </c>
      <c r="C230">
        <v>14</v>
      </c>
      <c r="D230" t="s">
        <v>284</v>
      </c>
      <c r="E230">
        <v>12</v>
      </c>
      <c r="F230" t="s">
        <v>102</v>
      </c>
      <c r="G230">
        <v>101</v>
      </c>
      <c r="H230" t="s">
        <v>73</v>
      </c>
      <c r="I230" t="str">
        <f t="shared" si="3"/>
        <v>Geberit MapressECO3 PressmaxBROEN Ballofix Full Flow - Galvanized42 mm</v>
      </c>
      <c r="J230" s="1">
        <v>6</v>
      </c>
      <c r="K230" s="1" t="str">
        <f>LOOKUP(J230,Remarks!$A$2:$B$180)</f>
        <v>Use Novopress M-profile sling in combination with adapter ZB302/ZB303, Novopress sling HP M-profile in combination with adapter ZB302 or Novopress (snap-on) M-profile sling and HP-Snap-on M-profile sling in combination with adapter ZB303.</v>
      </c>
    </row>
    <row r="231" spans="1:11" x14ac:dyDescent="0.25">
      <c r="A231">
        <v>7</v>
      </c>
      <c r="B231" t="s">
        <v>303</v>
      </c>
      <c r="C231">
        <v>16</v>
      </c>
      <c r="D231" t="s">
        <v>285</v>
      </c>
      <c r="E231">
        <v>12</v>
      </c>
      <c r="F231" t="s">
        <v>102</v>
      </c>
      <c r="G231">
        <v>101</v>
      </c>
      <c r="H231" t="s">
        <v>73</v>
      </c>
      <c r="I231" t="str">
        <f t="shared" si="3"/>
        <v>Geberit MapressECO3 PressmaxBROEN Ballofix Full Flow - Galvanized54 mm</v>
      </c>
      <c r="J231" s="1">
        <v>6</v>
      </c>
      <c r="K231" s="1" t="str">
        <f>LOOKUP(J231,Remarks!$A$2:$B$180)</f>
        <v>Use Novopress M-profile sling in combination with adapter ZB302/ZB303, Novopress sling HP M-profile in combination with adapter ZB302 or Novopress (snap-on) M-profile sling and HP-Snap-on M-profile sling in combination with adapter ZB303.</v>
      </c>
    </row>
    <row r="232" spans="1:11" x14ac:dyDescent="0.25">
      <c r="A232">
        <v>8</v>
      </c>
      <c r="B232" t="s">
        <v>304</v>
      </c>
      <c r="C232">
        <v>3</v>
      </c>
      <c r="D232" t="s">
        <v>279</v>
      </c>
      <c r="E232">
        <v>12</v>
      </c>
      <c r="F232" t="s">
        <v>102</v>
      </c>
      <c r="G232">
        <v>101</v>
      </c>
      <c r="H232" t="s">
        <v>73</v>
      </c>
      <c r="I232" t="str">
        <f t="shared" si="3"/>
        <v>Geberit MapressECO3 PressmaxBROEN Ballofix Full Flow - Stainless15 mm</v>
      </c>
      <c r="J232" s="1">
        <v>59</v>
      </c>
      <c r="K232" s="1" t="str">
        <f>LOOKUP(J232,Remarks!$A$2:$B$180)</f>
        <v>Use Novopress M-profile press jaw PB3 ACO3 ECO3/301.</v>
      </c>
    </row>
    <row r="233" spans="1:11" x14ac:dyDescent="0.25">
      <c r="A233">
        <v>8</v>
      </c>
      <c r="B233" t="s">
        <v>304</v>
      </c>
      <c r="C233">
        <v>5</v>
      </c>
      <c r="D233" t="s">
        <v>280</v>
      </c>
      <c r="E233">
        <v>12</v>
      </c>
      <c r="F233" t="s">
        <v>102</v>
      </c>
      <c r="G233">
        <v>101</v>
      </c>
      <c r="H233" t="s">
        <v>73</v>
      </c>
      <c r="I233" t="str">
        <f t="shared" si="3"/>
        <v>Geberit MapressECO3 PressmaxBROEN Ballofix Full Flow - Stainless18 mm</v>
      </c>
      <c r="J233" s="1">
        <v>59</v>
      </c>
      <c r="K233" s="1" t="str">
        <f>LOOKUP(J233,Remarks!$A$2:$B$180)</f>
        <v>Use Novopress M-profile press jaw PB3 ACO3 ECO3/301.</v>
      </c>
    </row>
    <row r="234" spans="1:11" x14ac:dyDescent="0.25">
      <c r="A234">
        <v>8</v>
      </c>
      <c r="B234" t="s">
        <v>304</v>
      </c>
      <c r="C234">
        <v>7</v>
      </c>
      <c r="D234" t="s">
        <v>281</v>
      </c>
      <c r="E234">
        <v>12</v>
      </c>
      <c r="F234" t="s">
        <v>102</v>
      </c>
      <c r="G234">
        <v>101</v>
      </c>
      <c r="H234" t="s">
        <v>73</v>
      </c>
      <c r="I234" t="str">
        <f t="shared" si="3"/>
        <v>Geberit MapressECO3 PressmaxBROEN Ballofix Full Flow - Stainless22 mm</v>
      </c>
      <c r="J234" s="1">
        <v>59</v>
      </c>
      <c r="K234" s="1" t="str">
        <f>LOOKUP(J234,Remarks!$A$2:$B$180)</f>
        <v>Use Novopress M-profile press jaw PB3 ACO3 ECO3/301.</v>
      </c>
    </row>
    <row r="235" spans="1:11" x14ac:dyDescent="0.25">
      <c r="A235">
        <v>8</v>
      </c>
      <c r="B235" t="s">
        <v>304</v>
      </c>
      <c r="C235">
        <v>10</v>
      </c>
      <c r="D235" t="s">
        <v>282</v>
      </c>
      <c r="E235">
        <v>12</v>
      </c>
      <c r="F235" t="s">
        <v>102</v>
      </c>
      <c r="G235">
        <v>101</v>
      </c>
      <c r="H235" t="s">
        <v>73</v>
      </c>
      <c r="I235" t="str">
        <f t="shared" si="3"/>
        <v>Geberit MapressECO3 PressmaxBROEN Ballofix Full Flow - Stainless28 mm</v>
      </c>
      <c r="J235" s="1">
        <v>59</v>
      </c>
      <c r="K235" s="1" t="str">
        <f>LOOKUP(J235,Remarks!$A$2:$B$180)</f>
        <v>Use Novopress M-profile press jaw PB3 ACO3 ECO3/301.</v>
      </c>
    </row>
    <row r="236" spans="1:11" x14ac:dyDescent="0.25">
      <c r="A236">
        <v>8</v>
      </c>
      <c r="B236" t="s">
        <v>304</v>
      </c>
      <c r="C236">
        <v>12</v>
      </c>
      <c r="D236" t="s">
        <v>283</v>
      </c>
      <c r="E236">
        <v>12</v>
      </c>
      <c r="F236" t="s">
        <v>102</v>
      </c>
      <c r="G236">
        <v>101</v>
      </c>
      <c r="H236" t="s">
        <v>73</v>
      </c>
      <c r="I236" t="str">
        <f t="shared" si="3"/>
        <v>Geberit MapressECO3 PressmaxBROEN Ballofix Full Flow - Stainless35 mm</v>
      </c>
      <c r="J236" s="1">
        <v>5</v>
      </c>
      <c r="K236" s="1" t="str">
        <f>LOOKUP(J236,Remarks!$A$2:$B$180)</f>
        <v>Use Novopress M-profile press jaw PB3, Novopress M-profile sling HP in combination with adapter ZB302/ZB303 or Novopress (Snap-on) M-profile sling HP in combination with adapter ZB303.</v>
      </c>
    </row>
    <row r="237" spans="1:11" x14ac:dyDescent="0.25">
      <c r="A237">
        <v>8</v>
      </c>
      <c r="B237" t="s">
        <v>304</v>
      </c>
      <c r="C237">
        <v>14</v>
      </c>
      <c r="D237" t="s">
        <v>284</v>
      </c>
      <c r="E237">
        <v>12</v>
      </c>
      <c r="F237" t="s">
        <v>102</v>
      </c>
      <c r="G237">
        <v>101</v>
      </c>
      <c r="H237" t="s">
        <v>73</v>
      </c>
      <c r="I237" t="str">
        <f t="shared" si="3"/>
        <v>Geberit MapressECO3 PressmaxBROEN Ballofix Full Flow - Stainless42 mm</v>
      </c>
      <c r="J237" s="1">
        <v>5</v>
      </c>
      <c r="K237" s="1" t="str">
        <f>LOOKUP(J237,Remarks!$A$2:$B$180)</f>
        <v>Use Novopress M-profile press jaw PB3, Novopress M-profile sling HP in combination with adapter ZB302/ZB303 or Novopress (Snap-on) M-profile sling HP in combination with adapter ZB303.</v>
      </c>
    </row>
    <row r="238" spans="1:11" x14ac:dyDescent="0.25">
      <c r="A238">
        <v>8</v>
      </c>
      <c r="B238" t="s">
        <v>304</v>
      </c>
      <c r="C238">
        <v>16</v>
      </c>
      <c r="D238" t="s">
        <v>285</v>
      </c>
      <c r="E238">
        <v>12</v>
      </c>
      <c r="F238" t="s">
        <v>102</v>
      </c>
      <c r="G238">
        <v>101</v>
      </c>
      <c r="H238" t="s">
        <v>73</v>
      </c>
      <c r="I238" t="str">
        <f t="shared" si="3"/>
        <v>Geberit MapressECO3 PressmaxBROEN Ballofix Full Flow - Stainless54 mm</v>
      </c>
      <c r="J238" s="1">
        <v>5</v>
      </c>
      <c r="K238" s="1" t="str">
        <f>LOOKUP(J238,Remarks!$A$2:$B$180)</f>
        <v>Use Novopress M-profile press jaw PB3, Novopress M-profile sling HP in combination with adapter ZB302/ZB303 or Novopress (Snap-on) M-profile sling HP in combination with adapter ZB303.</v>
      </c>
    </row>
    <row r="239" spans="1:11" x14ac:dyDescent="0.25">
      <c r="A239">
        <v>7</v>
      </c>
      <c r="B239" t="s">
        <v>303</v>
      </c>
      <c r="C239">
        <v>1</v>
      </c>
      <c r="D239" t="s">
        <v>278</v>
      </c>
      <c r="E239">
        <v>12</v>
      </c>
      <c r="F239" t="s">
        <v>102</v>
      </c>
      <c r="G239">
        <v>102</v>
      </c>
      <c r="H239" t="s">
        <v>26</v>
      </c>
      <c r="I239" t="str">
        <f t="shared" si="3"/>
        <v>Geberit MapressECO301 BROEN Ballofix Full Flow - Galvanized12 mm</v>
      </c>
      <c r="J239" s="1">
        <v>59</v>
      </c>
      <c r="K239" s="1" t="str">
        <f>LOOKUP(J239,Remarks!$A$2:$B$180)</f>
        <v>Use Novopress M-profile press jaw PB3 ACO3 ECO3/301.</v>
      </c>
    </row>
    <row r="240" spans="1:11" x14ac:dyDescent="0.25">
      <c r="A240">
        <v>7</v>
      </c>
      <c r="B240" t="s">
        <v>303</v>
      </c>
      <c r="C240">
        <v>3</v>
      </c>
      <c r="D240" t="s">
        <v>279</v>
      </c>
      <c r="E240">
        <v>12</v>
      </c>
      <c r="F240" t="s">
        <v>102</v>
      </c>
      <c r="G240">
        <v>102</v>
      </c>
      <c r="H240" t="s">
        <v>26</v>
      </c>
      <c r="I240" t="str">
        <f t="shared" si="3"/>
        <v>Geberit MapressECO301 BROEN Ballofix Full Flow - Galvanized15 mm</v>
      </c>
      <c r="J240" s="1">
        <v>59</v>
      </c>
      <c r="K240" s="1" t="str">
        <f>LOOKUP(J240,Remarks!$A$2:$B$180)</f>
        <v>Use Novopress M-profile press jaw PB3 ACO3 ECO3/301.</v>
      </c>
    </row>
    <row r="241" spans="1:11" x14ac:dyDescent="0.25">
      <c r="A241">
        <v>7</v>
      </c>
      <c r="B241" t="s">
        <v>303</v>
      </c>
      <c r="C241">
        <v>5</v>
      </c>
      <c r="D241" t="s">
        <v>280</v>
      </c>
      <c r="E241">
        <v>12</v>
      </c>
      <c r="F241" t="s">
        <v>102</v>
      </c>
      <c r="G241">
        <v>102</v>
      </c>
      <c r="H241" t="s">
        <v>26</v>
      </c>
      <c r="I241" t="str">
        <f t="shared" si="3"/>
        <v>Geberit MapressECO301 BROEN Ballofix Full Flow - Galvanized18 mm</v>
      </c>
      <c r="J241" s="1">
        <v>59</v>
      </c>
      <c r="K241" s="1" t="str">
        <f>LOOKUP(J241,Remarks!$A$2:$B$180)</f>
        <v>Use Novopress M-profile press jaw PB3 ACO3 ECO3/301.</v>
      </c>
    </row>
    <row r="242" spans="1:11" x14ac:dyDescent="0.25">
      <c r="A242">
        <v>7</v>
      </c>
      <c r="B242" t="s">
        <v>303</v>
      </c>
      <c r="C242">
        <v>7</v>
      </c>
      <c r="D242" t="s">
        <v>281</v>
      </c>
      <c r="E242">
        <v>12</v>
      </c>
      <c r="F242" t="s">
        <v>102</v>
      </c>
      <c r="G242">
        <v>102</v>
      </c>
      <c r="H242" t="s">
        <v>26</v>
      </c>
      <c r="I242" t="str">
        <f t="shared" si="3"/>
        <v>Geberit MapressECO301 BROEN Ballofix Full Flow - Galvanized22 mm</v>
      </c>
      <c r="J242" s="1">
        <v>59</v>
      </c>
      <c r="K242" s="1" t="str">
        <f>LOOKUP(J242,Remarks!$A$2:$B$180)</f>
        <v>Use Novopress M-profile press jaw PB3 ACO3 ECO3/301.</v>
      </c>
    </row>
    <row r="243" spans="1:11" x14ac:dyDescent="0.25">
      <c r="A243">
        <v>7</v>
      </c>
      <c r="B243" t="s">
        <v>303</v>
      </c>
      <c r="C243">
        <v>10</v>
      </c>
      <c r="D243" t="s">
        <v>282</v>
      </c>
      <c r="E243">
        <v>12</v>
      </c>
      <c r="F243" t="s">
        <v>102</v>
      </c>
      <c r="G243">
        <v>102</v>
      </c>
      <c r="H243" t="s">
        <v>26</v>
      </c>
      <c r="I243" t="str">
        <f t="shared" si="3"/>
        <v>Geberit MapressECO301 BROEN Ballofix Full Flow - Galvanized28 mm</v>
      </c>
      <c r="J243" s="1">
        <v>59</v>
      </c>
      <c r="K243" s="1" t="str">
        <f>LOOKUP(J243,Remarks!$A$2:$B$180)</f>
        <v>Use Novopress M-profile press jaw PB3 ACO3 ECO3/301.</v>
      </c>
    </row>
    <row r="244" spans="1:11" x14ac:dyDescent="0.25">
      <c r="A244">
        <v>7</v>
      </c>
      <c r="B244" t="s">
        <v>303</v>
      </c>
      <c r="C244">
        <v>12</v>
      </c>
      <c r="D244" t="s">
        <v>283</v>
      </c>
      <c r="E244">
        <v>12</v>
      </c>
      <c r="F244" t="s">
        <v>102</v>
      </c>
      <c r="G244">
        <v>102</v>
      </c>
      <c r="H244" t="s">
        <v>26</v>
      </c>
      <c r="I244" t="str">
        <f t="shared" si="3"/>
        <v>Geberit MapressECO301 BROEN Ballofix Full Flow - Galvanized35 mm</v>
      </c>
      <c r="J244" s="1">
        <v>5</v>
      </c>
      <c r="K244" s="1" t="str">
        <f>LOOKUP(J244,Remarks!$A$2:$B$180)</f>
        <v>Use Novopress M-profile press jaw PB3, Novopress M-profile sling HP in combination with adapter ZB302/ZB303 or Novopress (Snap-on) M-profile sling HP in combination with adapter ZB303.</v>
      </c>
    </row>
    <row r="245" spans="1:11" x14ac:dyDescent="0.25">
      <c r="A245">
        <v>7</v>
      </c>
      <c r="B245" t="s">
        <v>303</v>
      </c>
      <c r="C245">
        <v>14</v>
      </c>
      <c r="D245" t="s">
        <v>284</v>
      </c>
      <c r="E245">
        <v>12</v>
      </c>
      <c r="F245" t="s">
        <v>102</v>
      </c>
      <c r="G245">
        <v>102</v>
      </c>
      <c r="H245" t="s">
        <v>26</v>
      </c>
      <c r="I245" t="str">
        <f t="shared" si="3"/>
        <v>Geberit MapressECO301 BROEN Ballofix Full Flow - Galvanized42 mm</v>
      </c>
      <c r="J245" s="1">
        <v>6</v>
      </c>
      <c r="K245" s="1" t="str">
        <f>LOOKUP(J245,Remarks!$A$2:$B$180)</f>
        <v>Use Novopress M-profile sling in combination with adapter ZB302/ZB303, Novopress sling HP M-profile in combination with adapter ZB302 or Novopress (snap-on) M-profile sling and HP-Snap-on M-profile sling in combination with adapter ZB303.</v>
      </c>
    </row>
    <row r="246" spans="1:11" x14ac:dyDescent="0.25">
      <c r="A246">
        <v>7</v>
      </c>
      <c r="B246" t="s">
        <v>303</v>
      </c>
      <c r="C246">
        <v>16</v>
      </c>
      <c r="D246" t="s">
        <v>285</v>
      </c>
      <c r="E246">
        <v>12</v>
      </c>
      <c r="F246" t="s">
        <v>102</v>
      </c>
      <c r="G246">
        <v>102</v>
      </c>
      <c r="H246" t="s">
        <v>26</v>
      </c>
      <c r="I246" t="str">
        <f t="shared" si="3"/>
        <v>Geberit MapressECO301 BROEN Ballofix Full Flow - Galvanized54 mm</v>
      </c>
      <c r="J246" s="1">
        <v>6</v>
      </c>
      <c r="K246" s="1" t="str">
        <f>LOOKUP(J246,Remarks!$A$2:$B$180)</f>
        <v>Use Novopress M-profile sling in combination with adapter ZB302/ZB303, Novopress sling HP M-profile in combination with adapter ZB302 or Novopress (snap-on) M-profile sling and HP-Snap-on M-profile sling in combination with adapter ZB303.</v>
      </c>
    </row>
    <row r="247" spans="1:11" x14ac:dyDescent="0.25">
      <c r="A247">
        <v>8</v>
      </c>
      <c r="B247" t="s">
        <v>304</v>
      </c>
      <c r="C247">
        <v>3</v>
      </c>
      <c r="D247" t="s">
        <v>279</v>
      </c>
      <c r="E247">
        <v>12</v>
      </c>
      <c r="F247" t="s">
        <v>102</v>
      </c>
      <c r="G247">
        <v>102</v>
      </c>
      <c r="H247" t="s">
        <v>26</v>
      </c>
      <c r="I247" t="str">
        <f t="shared" si="3"/>
        <v>Geberit MapressECO301 BROEN Ballofix Full Flow - Stainless15 mm</v>
      </c>
      <c r="J247" s="1">
        <v>59</v>
      </c>
      <c r="K247" s="1" t="str">
        <f>LOOKUP(J247,Remarks!$A$2:$B$180)</f>
        <v>Use Novopress M-profile press jaw PB3 ACO3 ECO3/301.</v>
      </c>
    </row>
    <row r="248" spans="1:11" x14ac:dyDescent="0.25">
      <c r="A248">
        <v>8</v>
      </c>
      <c r="B248" t="s">
        <v>304</v>
      </c>
      <c r="C248">
        <v>5</v>
      </c>
      <c r="D248" t="s">
        <v>280</v>
      </c>
      <c r="E248">
        <v>12</v>
      </c>
      <c r="F248" t="s">
        <v>102</v>
      </c>
      <c r="G248">
        <v>102</v>
      </c>
      <c r="H248" t="s">
        <v>26</v>
      </c>
      <c r="I248" t="str">
        <f t="shared" si="3"/>
        <v>Geberit MapressECO301 BROEN Ballofix Full Flow - Stainless18 mm</v>
      </c>
      <c r="J248" s="1">
        <v>59</v>
      </c>
      <c r="K248" s="1" t="str">
        <f>LOOKUP(J248,Remarks!$A$2:$B$180)</f>
        <v>Use Novopress M-profile press jaw PB3 ACO3 ECO3/301.</v>
      </c>
    </row>
    <row r="249" spans="1:11" x14ac:dyDescent="0.25">
      <c r="A249">
        <v>8</v>
      </c>
      <c r="B249" t="s">
        <v>304</v>
      </c>
      <c r="C249">
        <v>7</v>
      </c>
      <c r="D249" t="s">
        <v>281</v>
      </c>
      <c r="E249">
        <v>12</v>
      </c>
      <c r="F249" t="s">
        <v>102</v>
      </c>
      <c r="G249">
        <v>102</v>
      </c>
      <c r="H249" t="s">
        <v>26</v>
      </c>
      <c r="I249" t="str">
        <f t="shared" si="3"/>
        <v>Geberit MapressECO301 BROEN Ballofix Full Flow - Stainless22 mm</v>
      </c>
      <c r="J249" s="1">
        <v>59</v>
      </c>
      <c r="K249" s="1" t="str">
        <f>LOOKUP(J249,Remarks!$A$2:$B$180)</f>
        <v>Use Novopress M-profile press jaw PB3 ACO3 ECO3/301.</v>
      </c>
    </row>
    <row r="250" spans="1:11" x14ac:dyDescent="0.25">
      <c r="A250">
        <v>8</v>
      </c>
      <c r="B250" t="s">
        <v>304</v>
      </c>
      <c r="C250">
        <v>10</v>
      </c>
      <c r="D250" t="s">
        <v>282</v>
      </c>
      <c r="E250">
        <v>12</v>
      </c>
      <c r="F250" t="s">
        <v>102</v>
      </c>
      <c r="G250">
        <v>102</v>
      </c>
      <c r="H250" t="s">
        <v>26</v>
      </c>
      <c r="I250" t="str">
        <f t="shared" si="3"/>
        <v>Geberit MapressECO301 BROEN Ballofix Full Flow - Stainless28 mm</v>
      </c>
      <c r="J250" s="1">
        <v>59</v>
      </c>
      <c r="K250" s="1" t="str">
        <f>LOOKUP(J250,Remarks!$A$2:$B$180)</f>
        <v>Use Novopress M-profile press jaw PB3 ACO3 ECO3/301.</v>
      </c>
    </row>
    <row r="251" spans="1:11" x14ac:dyDescent="0.25">
      <c r="A251">
        <v>8</v>
      </c>
      <c r="B251" t="s">
        <v>304</v>
      </c>
      <c r="C251">
        <v>12</v>
      </c>
      <c r="D251" t="s">
        <v>283</v>
      </c>
      <c r="E251">
        <v>12</v>
      </c>
      <c r="F251" t="s">
        <v>102</v>
      </c>
      <c r="G251">
        <v>102</v>
      </c>
      <c r="H251" t="s">
        <v>26</v>
      </c>
      <c r="I251" t="str">
        <f t="shared" si="3"/>
        <v>Geberit MapressECO301 BROEN Ballofix Full Flow - Stainless35 mm</v>
      </c>
      <c r="J251" s="1">
        <v>5</v>
      </c>
      <c r="K251" s="1" t="str">
        <f>LOOKUP(J251,Remarks!$A$2:$B$180)</f>
        <v>Use Novopress M-profile press jaw PB3, Novopress M-profile sling HP in combination with adapter ZB302/ZB303 or Novopress (Snap-on) M-profile sling HP in combination with adapter ZB303.</v>
      </c>
    </row>
    <row r="252" spans="1:11" x14ac:dyDescent="0.25">
      <c r="A252">
        <v>8</v>
      </c>
      <c r="B252" t="s">
        <v>304</v>
      </c>
      <c r="C252">
        <v>14</v>
      </c>
      <c r="D252" t="s">
        <v>284</v>
      </c>
      <c r="E252">
        <v>12</v>
      </c>
      <c r="F252" t="s">
        <v>102</v>
      </c>
      <c r="G252">
        <v>102</v>
      </c>
      <c r="H252" t="s">
        <v>26</v>
      </c>
      <c r="I252" t="str">
        <f t="shared" si="3"/>
        <v>Geberit MapressECO301 BROEN Ballofix Full Flow - Stainless42 mm</v>
      </c>
      <c r="J252" s="1">
        <v>5</v>
      </c>
      <c r="K252" s="1" t="str">
        <f>LOOKUP(J252,Remarks!$A$2:$B$180)</f>
        <v>Use Novopress M-profile press jaw PB3, Novopress M-profile sling HP in combination with adapter ZB302/ZB303 or Novopress (Snap-on) M-profile sling HP in combination with adapter ZB303.</v>
      </c>
    </row>
    <row r="253" spans="1:11" x14ac:dyDescent="0.25">
      <c r="A253">
        <v>8</v>
      </c>
      <c r="B253" t="s">
        <v>304</v>
      </c>
      <c r="C253">
        <v>16</v>
      </c>
      <c r="D253" t="s">
        <v>285</v>
      </c>
      <c r="E253">
        <v>12</v>
      </c>
      <c r="F253" t="s">
        <v>102</v>
      </c>
      <c r="G253">
        <v>102</v>
      </c>
      <c r="H253" t="s">
        <v>26</v>
      </c>
      <c r="I253" t="str">
        <f t="shared" si="3"/>
        <v>Geberit MapressECO301 BROEN Ballofix Full Flow - Stainless54 mm</v>
      </c>
      <c r="J253" s="1">
        <v>5</v>
      </c>
      <c r="K253" s="1" t="str">
        <f>LOOKUP(J253,Remarks!$A$2:$B$180)</f>
        <v>Use Novopress M-profile press jaw PB3, Novopress M-profile sling HP in combination with adapter ZB302/ZB303 or Novopress (Snap-on) M-profile sling HP in combination with adapter ZB303.</v>
      </c>
    </row>
    <row r="254" spans="1:11" x14ac:dyDescent="0.25">
      <c r="A254">
        <v>7</v>
      </c>
      <c r="B254" t="s">
        <v>303</v>
      </c>
      <c r="C254">
        <v>1</v>
      </c>
      <c r="D254" t="s">
        <v>278</v>
      </c>
      <c r="E254">
        <v>12</v>
      </c>
      <c r="F254" t="s">
        <v>102</v>
      </c>
      <c r="G254">
        <v>92</v>
      </c>
      <c r="H254" t="s">
        <v>15</v>
      </c>
      <c r="I254" t="str">
        <f t="shared" si="3"/>
        <v>Geberit MapressEFP2 BROEN Ballofix Full Flow - Galvanized12 mm</v>
      </c>
      <c r="J254" s="1">
        <v>60</v>
      </c>
      <c r="K254" s="1" t="str">
        <f>LOOKUP(J254,Remarks!$A$2:$B$180)</f>
        <v>Use Novopress M-profile press jaw PB2 ECOTEC.</v>
      </c>
    </row>
    <row r="255" spans="1:11" x14ac:dyDescent="0.25">
      <c r="A255">
        <v>7</v>
      </c>
      <c r="B255" t="s">
        <v>303</v>
      </c>
      <c r="C255">
        <v>3</v>
      </c>
      <c r="D255" t="s">
        <v>279</v>
      </c>
      <c r="E255">
        <v>12</v>
      </c>
      <c r="F255" t="s">
        <v>102</v>
      </c>
      <c r="G255">
        <v>92</v>
      </c>
      <c r="H255" t="s">
        <v>15</v>
      </c>
      <c r="I255" t="str">
        <f t="shared" si="3"/>
        <v>Geberit MapressEFP2 BROEN Ballofix Full Flow - Galvanized15 mm</v>
      </c>
      <c r="J255" s="1">
        <v>60</v>
      </c>
      <c r="K255" s="1" t="str">
        <f>LOOKUP(J255,Remarks!$A$2:$B$180)</f>
        <v>Use Novopress M-profile press jaw PB2 ECOTEC.</v>
      </c>
    </row>
    <row r="256" spans="1:11" x14ac:dyDescent="0.25">
      <c r="A256">
        <v>7</v>
      </c>
      <c r="B256" t="s">
        <v>303</v>
      </c>
      <c r="C256">
        <v>5</v>
      </c>
      <c r="D256" t="s">
        <v>280</v>
      </c>
      <c r="E256">
        <v>12</v>
      </c>
      <c r="F256" t="s">
        <v>102</v>
      </c>
      <c r="G256">
        <v>92</v>
      </c>
      <c r="H256" t="s">
        <v>15</v>
      </c>
      <c r="I256" t="str">
        <f t="shared" si="3"/>
        <v>Geberit MapressEFP2 BROEN Ballofix Full Flow - Galvanized18 mm</v>
      </c>
      <c r="J256" s="1">
        <v>60</v>
      </c>
      <c r="K256" s="1" t="str">
        <f>LOOKUP(J256,Remarks!$A$2:$B$180)</f>
        <v>Use Novopress M-profile press jaw PB2 ECOTEC.</v>
      </c>
    </row>
    <row r="257" spans="1:11" x14ac:dyDescent="0.25">
      <c r="A257">
        <v>7</v>
      </c>
      <c r="B257" t="s">
        <v>303</v>
      </c>
      <c r="C257">
        <v>7</v>
      </c>
      <c r="D257" t="s">
        <v>281</v>
      </c>
      <c r="E257">
        <v>12</v>
      </c>
      <c r="F257" t="s">
        <v>102</v>
      </c>
      <c r="G257">
        <v>92</v>
      </c>
      <c r="H257" t="s">
        <v>15</v>
      </c>
      <c r="I257" t="str">
        <f t="shared" si="3"/>
        <v>Geberit MapressEFP2 BROEN Ballofix Full Flow - Galvanized22 mm</v>
      </c>
      <c r="J257" s="1">
        <v>60</v>
      </c>
      <c r="K257" s="1" t="str">
        <f>LOOKUP(J257,Remarks!$A$2:$B$180)</f>
        <v>Use Novopress M-profile press jaw PB2 ECOTEC.</v>
      </c>
    </row>
    <row r="258" spans="1:11" x14ac:dyDescent="0.25">
      <c r="A258">
        <v>7</v>
      </c>
      <c r="B258" t="s">
        <v>303</v>
      </c>
      <c r="C258">
        <v>10</v>
      </c>
      <c r="D258" t="s">
        <v>282</v>
      </c>
      <c r="E258">
        <v>12</v>
      </c>
      <c r="F258" t="s">
        <v>102</v>
      </c>
      <c r="G258">
        <v>92</v>
      </c>
      <c r="H258" t="s">
        <v>15</v>
      </c>
      <c r="I258" t="str">
        <f t="shared" ref="I258:I321" si="4">F258&amp;H258&amp;B258&amp;D258</f>
        <v>Geberit MapressEFP2 BROEN Ballofix Full Flow - Galvanized28 mm</v>
      </c>
      <c r="J258" s="1">
        <v>60</v>
      </c>
      <c r="K258" s="1" t="str">
        <f>LOOKUP(J258,Remarks!$A$2:$B$180)</f>
        <v>Use Novopress M-profile press jaw PB2 ECOTEC.</v>
      </c>
    </row>
    <row r="259" spans="1:11" x14ac:dyDescent="0.25">
      <c r="A259">
        <v>7</v>
      </c>
      <c r="B259" t="s">
        <v>303</v>
      </c>
      <c r="C259">
        <v>12</v>
      </c>
      <c r="D259" t="s">
        <v>283</v>
      </c>
      <c r="E259">
        <v>12</v>
      </c>
      <c r="F259" t="s">
        <v>102</v>
      </c>
      <c r="G259">
        <v>92</v>
      </c>
      <c r="H259" t="s">
        <v>15</v>
      </c>
      <c r="I259" t="str">
        <f t="shared" si="4"/>
        <v>Geberit MapressEFP2 BROEN Ballofix Full Flow - Galvanized35 mm</v>
      </c>
      <c r="J259" s="1">
        <v>2</v>
      </c>
      <c r="K259" s="1" t="str">
        <f>LOOKUP(J259,Remarks!$A$2:$B$180)</f>
        <v>Use Novopress M-profile press jaw PB2 or (Snap-on) M-profile sling HP35 in combination with adapter ZB201/ZB203. Don't use HP slings for copper</v>
      </c>
    </row>
    <row r="260" spans="1:11" x14ac:dyDescent="0.25">
      <c r="A260">
        <v>7</v>
      </c>
      <c r="B260" t="s">
        <v>303</v>
      </c>
      <c r="C260">
        <v>14</v>
      </c>
      <c r="D260" t="s">
        <v>284</v>
      </c>
      <c r="E260">
        <v>12</v>
      </c>
      <c r="F260" t="s">
        <v>102</v>
      </c>
      <c r="G260">
        <v>92</v>
      </c>
      <c r="H260" t="s">
        <v>15</v>
      </c>
      <c r="I260" t="str">
        <f t="shared" si="4"/>
        <v>Geberit MapressEFP2 BROEN Ballofix Full Flow - Galvanized42 mm</v>
      </c>
      <c r="J260" s="1">
        <v>3</v>
      </c>
      <c r="K260" s="1" t="str">
        <f>LOOKUP(J260,Remarks!$A$2:$B$180)</f>
        <v>Use Novopress (Snap-on) M-profile sling in combination with adapter ZB201/ZB203 or Novopress (Snap-on) M-profile sling HP in combination with adapter ZB203. Don't use HP slings for copper</v>
      </c>
    </row>
    <row r="261" spans="1:11" x14ac:dyDescent="0.25">
      <c r="A261">
        <v>7</v>
      </c>
      <c r="B261" t="s">
        <v>303</v>
      </c>
      <c r="C261">
        <v>16</v>
      </c>
      <c r="D261" t="s">
        <v>285</v>
      </c>
      <c r="E261">
        <v>12</v>
      </c>
      <c r="F261" t="s">
        <v>102</v>
      </c>
      <c r="G261">
        <v>92</v>
      </c>
      <c r="H261" t="s">
        <v>15</v>
      </c>
      <c r="I261" t="str">
        <f t="shared" si="4"/>
        <v>Geberit MapressEFP2 BROEN Ballofix Full Flow - Galvanized54 mm</v>
      </c>
      <c r="J261" s="1">
        <v>3</v>
      </c>
      <c r="K261" s="1" t="str">
        <f>LOOKUP(J261,Remarks!$A$2:$B$180)</f>
        <v>Use Novopress (Snap-on) M-profile sling in combination with adapter ZB201/ZB203 or Novopress (Snap-on) M-profile sling HP in combination with adapter ZB203. Don't use HP slings for copper</v>
      </c>
    </row>
    <row r="262" spans="1:11" x14ac:dyDescent="0.25">
      <c r="A262">
        <v>8</v>
      </c>
      <c r="B262" t="s">
        <v>304</v>
      </c>
      <c r="C262">
        <v>3</v>
      </c>
      <c r="D262" t="s">
        <v>279</v>
      </c>
      <c r="E262">
        <v>12</v>
      </c>
      <c r="F262" t="s">
        <v>102</v>
      </c>
      <c r="G262">
        <v>92</v>
      </c>
      <c r="H262" t="s">
        <v>15</v>
      </c>
      <c r="I262" t="str">
        <f t="shared" si="4"/>
        <v>Geberit MapressEFP2 BROEN Ballofix Full Flow - Stainless15 mm</v>
      </c>
      <c r="J262" s="1">
        <v>60</v>
      </c>
      <c r="K262" s="1" t="str">
        <f>LOOKUP(J262,Remarks!$A$2:$B$180)</f>
        <v>Use Novopress M-profile press jaw PB2 ECOTEC.</v>
      </c>
    </row>
    <row r="263" spans="1:11" x14ac:dyDescent="0.25">
      <c r="A263">
        <v>8</v>
      </c>
      <c r="B263" t="s">
        <v>304</v>
      </c>
      <c r="C263">
        <v>5</v>
      </c>
      <c r="D263" t="s">
        <v>280</v>
      </c>
      <c r="E263">
        <v>12</v>
      </c>
      <c r="F263" t="s">
        <v>102</v>
      </c>
      <c r="G263">
        <v>92</v>
      </c>
      <c r="H263" t="s">
        <v>15</v>
      </c>
      <c r="I263" t="str">
        <f t="shared" si="4"/>
        <v>Geberit MapressEFP2 BROEN Ballofix Full Flow - Stainless18 mm</v>
      </c>
      <c r="J263" s="1">
        <v>60</v>
      </c>
      <c r="K263" s="1" t="str">
        <f>LOOKUP(J263,Remarks!$A$2:$B$180)</f>
        <v>Use Novopress M-profile press jaw PB2 ECOTEC.</v>
      </c>
    </row>
    <row r="264" spans="1:11" x14ac:dyDescent="0.25">
      <c r="A264">
        <v>8</v>
      </c>
      <c r="B264" t="s">
        <v>304</v>
      </c>
      <c r="C264">
        <v>7</v>
      </c>
      <c r="D264" t="s">
        <v>281</v>
      </c>
      <c r="E264">
        <v>12</v>
      </c>
      <c r="F264" t="s">
        <v>102</v>
      </c>
      <c r="G264">
        <v>92</v>
      </c>
      <c r="H264" t="s">
        <v>15</v>
      </c>
      <c r="I264" t="str">
        <f t="shared" si="4"/>
        <v>Geberit MapressEFP2 BROEN Ballofix Full Flow - Stainless22 mm</v>
      </c>
      <c r="J264" s="1">
        <v>60</v>
      </c>
      <c r="K264" s="1" t="str">
        <f>LOOKUP(J264,Remarks!$A$2:$B$180)</f>
        <v>Use Novopress M-profile press jaw PB2 ECOTEC.</v>
      </c>
    </row>
    <row r="265" spans="1:11" x14ac:dyDescent="0.25">
      <c r="A265">
        <v>8</v>
      </c>
      <c r="B265" t="s">
        <v>304</v>
      </c>
      <c r="C265">
        <v>10</v>
      </c>
      <c r="D265" t="s">
        <v>282</v>
      </c>
      <c r="E265">
        <v>12</v>
      </c>
      <c r="F265" t="s">
        <v>102</v>
      </c>
      <c r="G265">
        <v>92</v>
      </c>
      <c r="H265" t="s">
        <v>15</v>
      </c>
      <c r="I265" t="str">
        <f t="shared" si="4"/>
        <v>Geberit MapressEFP2 BROEN Ballofix Full Flow - Stainless28 mm</v>
      </c>
      <c r="J265" s="1">
        <v>60</v>
      </c>
      <c r="K265" s="1" t="str">
        <f>LOOKUP(J265,Remarks!$A$2:$B$180)</f>
        <v>Use Novopress M-profile press jaw PB2 ECOTEC.</v>
      </c>
    </row>
    <row r="266" spans="1:11" x14ac:dyDescent="0.25">
      <c r="A266">
        <v>8</v>
      </c>
      <c r="B266" t="s">
        <v>304</v>
      </c>
      <c r="C266">
        <v>12</v>
      </c>
      <c r="D266" t="s">
        <v>283</v>
      </c>
      <c r="E266">
        <v>12</v>
      </c>
      <c r="F266" t="s">
        <v>102</v>
      </c>
      <c r="G266">
        <v>92</v>
      </c>
      <c r="H266" t="s">
        <v>15</v>
      </c>
      <c r="I266" t="str">
        <f t="shared" si="4"/>
        <v>Geberit MapressEFP2 BROEN Ballofix Full Flow - Stainless35 mm</v>
      </c>
      <c r="J266" s="1">
        <v>2</v>
      </c>
      <c r="K266" s="1" t="str">
        <f>LOOKUP(J266,Remarks!$A$2:$B$180)</f>
        <v>Use Novopress M-profile press jaw PB2 or (Snap-on) M-profile sling HP35 in combination with adapter ZB201/ZB203. Don't use HP slings for copper</v>
      </c>
    </row>
    <row r="267" spans="1:11" x14ac:dyDescent="0.25">
      <c r="A267">
        <v>8</v>
      </c>
      <c r="B267" t="s">
        <v>304</v>
      </c>
      <c r="C267">
        <v>14</v>
      </c>
      <c r="D267" t="s">
        <v>284</v>
      </c>
      <c r="E267">
        <v>12</v>
      </c>
      <c r="F267" t="s">
        <v>102</v>
      </c>
      <c r="G267">
        <v>92</v>
      </c>
      <c r="H267" t="s">
        <v>15</v>
      </c>
      <c r="I267" t="str">
        <f t="shared" si="4"/>
        <v>Geberit MapressEFP2 BROEN Ballofix Full Flow - Stainless42 mm</v>
      </c>
      <c r="J267" s="1">
        <v>3</v>
      </c>
      <c r="K267" s="1" t="str">
        <f>LOOKUP(J267,Remarks!$A$2:$B$180)</f>
        <v>Use Novopress (Snap-on) M-profile sling in combination with adapter ZB201/ZB203 or Novopress (Snap-on) M-profile sling HP in combination with adapter ZB203. Don't use HP slings for copper</v>
      </c>
    </row>
    <row r="268" spans="1:11" x14ac:dyDescent="0.25">
      <c r="A268">
        <v>8</v>
      </c>
      <c r="B268" t="s">
        <v>304</v>
      </c>
      <c r="C268">
        <v>16</v>
      </c>
      <c r="D268" t="s">
        <v>285</v>
      </c>
      <c r="E268">
        <v>12</v>
      </c>
      <c r="F268" t="s">
        <v>102</v>
      </c>
      <c r="G268">
        <v>92</v>
      </c>
      <c r="H268" t="s">
        <v>15</v>
      </c>
      <c r="I268" t="str">
        <f t="shared" si="4"/>
        <v>Geberit MapressEFP2 BROEN Ballofix Full Flow - Stainless54 mm</v>
      </c>
      <c r="J268" s="1">
        <v>3</v>
      </c>
      <c r="K268" s="1" t="str">
        <f>LOOKUP(J268,Remarks!$A$2:$B$180)</f>
        <v>Use Novopress (Snap-on) M-profile sling in combination with adapter ZB201/ZB203 or Novopress (Snap-on) M-profile sling HP in combination with adapter ZB203. Don't use HP slings for copper</v>
      </c>
    </row>
    <row r="269" spans="1:11" x14ac:dyDescent="0.25">
      <c r="A269">
        <v>7</v>
      </c>
      <c r="B269" t="s">
        <v>303</v>
      </c>
      <c r="C269">
        <v>1</v>
      </c>
      <c r="D269" t="s">
        <v>278</v>
      </c>
      <c r="E269">
        <v>12</v>
      </c>
      <c r="F269" t="s">
        <v>102</v>
      </c>
      <c r="G269">
        <v>93</v>
      </c>
      <c r="H269" t="s">
        <v>16</v>
      </c>
      <c r="I269" t="str">
        <f t="shared" si="4"/>
        <v>Geberit MapressEFP201 BROEN Ballofix Full Flow - Galvanized12 mm</v>
      </c>
      <c r="J269" s="1">
        <v>60</v>
      </c>
      <c r="K269" s="1" t="str">
        <f>LOOKUP(J269,Remarks!$A$2:$B$180)</f>
        <v>Use Novopress M-profile press jaw PB2 ECOTEC.</v>
      </c>
    </row>
    <row r="270" spans="1:11" x14ac:dyDescent="0.25">
      <c r="A270">
        <v>7</v>
      </c>
      <c r="B270" t="s">
        <v>303</v>
      </c>
      <c r="C270">
        <v>3</v>
      </c>
      <c r="D270" t="s">
        <v>279</v>
      </c>
      <c r="E270">
        <v>12</v>
      </c>
      <c r="F270" t="s">
        <v>102</v>
      </c>
      <c r="G270">
        <v>93</v>
      </c>
      <c r="H270" t="s">
        <v>16</v>
      </c>
      <c r="I270" t="str">
        <f t="shared" si="4"/>
        <v>Geberit MapressEFP201 BROEN Ballofix Full Flow - Galvanized15 mm</v>
      </c>
      <c r="J270" s="1">
        <v>60</v>
      </c>
      <c r="K270" s="1" t="str">
        <f>LOOKUP(J270,Remarks!$A$2:$B$180)</f>
        <v>Use Novopress M-profile press jaw PB2 ECOTEC.</v>
      </c>
    </row>
    <row r="271" spans="1:11" x14ac:dyDescent="0.25">
      <c r="A271">
        <v>7</v>
      </c>
      <c r="B271" t="s">
        <v>303</v>
      </c>
      <c r="C271">
        <v>5</v>
      </c>
      <c r="D271" t="s">
        <v>280</v>
      </c>
      <c r="E271">
        <v>12</v>
      </c>
      <c r="F271" t="s">
        <v>102</v>
      </c>
      <c r="G271">
        <v>93</v>
      </c>
      <c r="H271" t="s">
        <v>16</v>
      </c>
      <c r="I271" t="str">
        <f t="shared" si="4"/>
        <v>Geberit MapressEFP201 BROEN Ballofix Full Flow - Galvanized18 mm</v>
      </c>
      <c r="J271" s="1">
        <v>60</v>
      </c>
      <c r="K271" s="1" t="str">
        <f>LOOKUP(J271,Remarks!$A$2:$B$180)</f>
        <v>Use Novopress M-profile press jaw PB2 ECOTEC.</v>
      </c>
    </row>
    <row r="272" spans="1:11" x14ac:dyDescent="0.25">
      <c r="A272">
        <v>7</v>
      </c>
      <c r="B272" t="s">
        <v>303</v>
      </c>
      <c r="C272">
        <v>7</v>
      </c>
      <c r="D272" t="s">
        <v>281</v>
      </c>
      <c r="E272">
        <v>12</v>
      </c>
      <c r="F272" t="s">
        <v>102</v>
      </c>
      <c r="G272">
        <v>93</v>
      </c>
      <c r="H272" t="s">
        <v>16</v>
      </c>
      <c r="I272" t="str">
        <f t="shared" si="4"/>
        <v>Geberit MapressEFP201 BROEN Ballofix Full Flow - Galvanized22 mm</v>
      </c>
      <c r="J272" s="1">
        <v>60</v>
      </c>
      <c r="K272" s="1" t="str">
        <f>LOOKUP(J272,Remarks!$A$2:$B$180)</f>
        <v>Use Novopress M-profile press jaw PB2 ECOTEC.</v>
      </c>
    </row>
    <row r="273" spans="1:11" x14ac:dyDescent="0.25">
      <c r="A273">
        <v>7</v>
      </c>
      <c r="B273" t="s">
        <v>303</v>
      </c>
      <c r="C273">
        <v>10</v>
      </c>
      <c r="D273" t="s">
        <v>282</v>
      </c>
      <c r="E273">
        <v>12</v>
      </c>
      <c r="F273" t="s">
        <v>102</v>
      </c>
      <c r="G273">
        <v>93</v>
      </c>
      <c r="H273" t="s">
        <v>16</v>
      </c>
      <c r="I273" t="str">
        <f t="shared" si="4"/>
        <v>Geberit MapressEFP201 BROEN Ballofix Full Flow - Galvanized28 mm</v>
      </c>
      <c r="J273" s="1">
        <v>60</v>
      </c>
      <c r="K273" s="1" t="str">
        <f>LOOKUP(J273,Remarks!$A$2:$B$180)</f>
        <v>Use Novopress M-profile press jaw PB2 ECOTEC.</v>
      </c>
    </row>
    <row r="274" spans="1:11" x14ac:dyDescent="0.25">
      <c r="A274">
        <v>7</v>
      </c>
      <c r="B274" t="s">
        <v>303</v>
      </c>
      <c r="C274">
        <v>12</v>
      </c>
      <c r="D274" t="s">
        <v>283</v>
      </c>
      <c r="E274">
        <v>12</v>
      </c>
      <c r="F274" t="s">
        <v>102</v>
      </c>
      <c r="G274">
        <v>93</v>
      </c>
      <c r="H274" t="s">
        <v>16</v>
      </c>
      <c r="I274" t="str">
        <f t="shared" si="4"/>
        <v>Geberit MapressEFP201 BROEN Ballofix Full Flow - Galvanized35 mm</v>
      </c>
      <c r="J274" s="1">
        <v>2</v>
      </c>
      <c r="K274" s="1" t="str">
        <f>LOOKUP(J274,Remarks!$A$2:$B$180)</f>
        <v>Use Novopress M-profile press jaw PB2 or (Snap-on) M-profile sling HP35 in combination with adapter ZB201/ZB203. Don't use HP slings for copper</v>
      </c>
    </row>
    <row r="275" spans="1:11" x14ac:dyDescent="0.25">
      <c r="A275">
        <v>7</v>
      </c>
      <c r="B275" t="s">
        <v>303</v>
      </c>
      <c r="C275">
        <v>14</v>
      </c>
      <c r="D275" t="s">
        <v>284</v>
      </c>
      <c r="E275">
        <v>12</v>
      </c>
      <c r="F275" t="s">
        <v>102</v>
      </c>
      <c r="G275">
        <v>93</v>
      </c>
      <c r="H275" t="s">
        <v>16</v>
      </c>
      <c r="I275" t="str">
        <f t="shared" si="4"/>
        <v>Geberit MapressEFP201 BROEN Ballofix Full Flow - Galvanized42 mm</v>
      </c>
      <c r="J275" s="1">
        <v>3</v>
      </c>
      <c r="K275" s="1" t="str">
        <f>LOOKUP(J275,Remarks!$A$2:$B$180)</f>
        <v>Use Novopress (Snap-on) M-profile sling in combination with adapter ZB201/ZB203 or Novopress (Snap-on) M-profile sling HP in combination with adapter ZB203. Don't use HP slings for copper</v>
      </c>
    </row>
    <row r="276" spans="1:11" x14ac:dyDescent="0.25">
      <c r="A276">
        <v>7</v>
      </c>
      <c r="B276" t="s">
        <v>303</v>
      </c>
      <c r="C276">
        <v>16</v>
      </c>
      <c r="D276" t="s">
        <v>285</v>
      </c>
      <c r="E276">
        <v>12</v>
      </c>
      <c r="F276" t="s">
        <v>102</v>
      </c>
      <c r="G276">
        <v>93</v>
      </c>
      <c r="H276" t="s">
        <v>16</v>
      </c>
      <c r="I276" t="str">
        <f t="shared" si="4"/>
        <v>Geberit MapressEFP201 BROEN Ballofix Full Flow - Galvanized54 mm</v>
      </c>
      <c r="J276" s="1">
        <v>3</v>
      </c>
      <c r="K276" s="1" t="str">
        <f>LOOKUP(J276,Remarks!$A$2:$B$180)</f>
        <v>Use Novopress (Snap-on) M-profile sling in combination with adapter ZB201/ZB203 or Novopress (Snap-on) M-profile sling HP in combination with adapter ZB203. Don't use HP slings for copper</v>
      </c>
    </row>
    <row r="277" spans="1:11" x14ac:dyDescent="0.25">
      <c r="A277">
        <v>8</v>
      </c>
      <c r="B277" t="s">
        <v>304</v>
      </c>
      <c r="C277">
        <v>3</v>
      </c>
      <c r="D277" t="s">
        <v>279</v>
      </c>
      <c r="E277">
        <v>12</v>
      </c>
      <c r="F277" t="s">
        <v>102</v>
      </c>
      <c r="G277">
        <v>93</v>
      </c>
      <c r="H277" t="s">
        <v>16</v>
      </c>
      <c r="I277" t="str">
        <f t="shared" si="4"/>
        <v>Geberit MapressEFP201 BROEN Ballofix Full Flow - Stainless15 mm</v>
      </c>
      <c r="J277" s="1">
        <v>60</v>
      </c>
      <c r="K277" s="1" t="str">
        <f>LOOKUP(J277,Remarks!$A$2:$B$180)</f>
        <v>Use Novopress M-profile press jaw PB2 ECOTEC.</v>
      </c>
    </row>
    <row r="278" spans="1:11" x14ac:dyDescent="0.25">
      <c r="A278">
        <v>8</v>
      </c>
      <c r="B278" t="s">
        <v>304</v>
      </c>
      <c r="C278">
        <v>5</v>
      </c>
      <c r="D278" t="s">
        <v>280</v>
      </c>
      <c r="E278">
        <v>12</v>
      </c>
      <c r="F278" t="s">
        <v>102</v>
      </c>
      <c r="G278">
        <v>93</v>
      </c>
      <c r="H278" t="s">
        <v>16</v>
      </c>
      <c r="I278" t="str">
        <f t="shared" si="4"/>
        <v>Geberit MapressEFP201 BROEN Ballofix Full Flow - Stainless18 mm</v>
      </c>
      <c r="J278" s="1">
        <v>60</v>
      </c>
      <c r="K278" s="1" t="str">
        <f>LOOKUP(J278,Remarks!$A$2:$B$180)</f>
        <v>Use Novopress M-profile press jaw PB2 ECOTEC.</v>
      </c>
    </row>
    <row r="279" spans="1:11" x14ac:dyDescent="0.25">
      <c r="A279">
        <v>8</v>
      </c>
      <c r="B279" t="s">
        <v>304</v>
      </c>
      <c r="C279">
        <v>7</v>
      </c>
      <c r="D279" t="s">
        <v>281</v>
      </c>
      <c r="E279">
        <v>12</v>
      </c>
      <c r="F279" t="s">
        <v>102</v>
      </c>
      <c r="G279">
        <v>93</v>
      </c>
      <c r="H279" t="s">
        <v>16</v>
      </c>
      <c r="I279" t="str">
        <f t="shared" si="4"/>
        <v>Geberit MapressEFP201 BROEN Ballofix Full Flow - Stainless22 mm</v>
      </c>
      <c r="J279" s="1">
        <v>60</v>
      </c>
      <c r="K279" s="1" t="str">
        <f>LOOKUP(J279,Remarks!$A$2:$B$180)</f>
        <v>Use Novopress M-profile press jaw PB2 ECOTEC.</v>
      </c>
    </row>
    <row r="280" spans="1:11" x14ac:dyDescent="0.25">
      <c r="A280">
        <v>8</v>
      </c>
      <c r="B280" t="s">
        <v>304</v>
      </c>
      <c r="C280">
        <v>10</v>
      </c>
      <c r="D280" t="s">
        <v>282</v>
      </c>
      <c r="E280">
        <v>12</v>
      </c>
      <c r="F280" t="s">
        <v>102</v>
      </c>
      <c r="G280">
        <v>93</v>
      </c>
      <c r="H280" t="s">
        <v>16</v>
      </c>
      <c r="I280" t="str">
        <f t="shared" si="4"/>
        <v>Geberit MapressEFP201 BROEN Ballofix Full Flow - Stainless28 mm</v>
      </c>
      <c r="J280" s="1">
        <v>60</v>
      </c>
      <c r="K280" s="1" t="str">
        <f>LOOKUP(J280,Remarks!$A$2:$B$180)</f>
        <v>Use Novopress M-profile press jaw PB2 ECOTEC.</v>
      </c>
    </row>
    <row r="281" spans="1:11" x14ac:dyDescent="0.25">
      <c r="A281">
        <v>8</v>
      </c>
      <c r="B281" t="s">
        <v>304</v>
      </c>
      <c r="C281">
        <v>12</v>
      </c>
      <c r="D281" t="s">
        <v>283</v>
      </c>
      <c r="E281">
        <v>12</v>
      </c>
      <c r="F281" t="s">
        <v>102</v>
      </c>
      <c r="G281">
        <v>93</v>
      </c>
      <c r="H281" t="s">
        <v>16</v>
      </c>
      <c r="I281" t="str">
        <f t="shared" si="4"/>
        <v>Geberit MapressEFP201 BROEN Ballofix Full Flow - Stainless35 mm</v>
      </c>
      <c r="J281" s="1">
        <v>2</v>
      </c>
      <c r="K281" s="1" t="str">
        <f>LOOKUP(J281,Remarks!$A$2:$B$180)</f>
        <v>Use Novopress M-profile press jaw PB2 or (Snap-on) M-profile sling HP35 in combination with adapter ZB201/ZB203. Don't use HP slings for copper</v>
      </c>
    </row>
    <row r="282" spans="1:11" x14ac:dyDescent="0.25">
      <c r="A282">
        <v>8</v>
      </c>
      <c r="B282" t="s">
        <v>304</v>
      </c>
      <c r="C282">
        <v>14</v>
      </c>
      <c r="D282" t="s">
        <v>284</v>
      </c>
      <c r="E282">
        <v>12</v>
      </c>
      <c r="F282" t="s">
        <v>102</v>
      </c>
      <c r="G282">
        <v>93</v>
      </c>
      <c r="H282" t="s">
        <v>16</v>
      </c>
      <c r="I282" t="str">
        <f t="shared" si="4"/>
        <v>Geberit MapressEFP201 BROEN Ballofix Full Flow - Stainless42 mm</v>
      </c>
      <c r="J282" s="1">
        <v>3</v>
      </c>
      <c r="K282" s="1" t="str">
        <f>LOOKUP(J282,Remarks!$A$2:$B$180)</f>
        <v>Use Novopress (Snap-on) M-profile sling in combination with adapter ZB201/ZB203 or Novopress (Snap-on) M-profile sling HP in combination with adapter ZB203. Don't use HP slings for copper</v>
      </c>
    </row>
    <row r="283" spans="1:11" x14ac:dyDescent="0.25">
      <c r="A283">
        <v>8</v>
      </c>
      <c r="B283" t="s">
        <v>304</v>
      </c>
      <c r="C283">
        <v>16</v>
      </c>
      <c r="D283" t="s">
        <v>285</v>
      </c>
      <c r="E283">
        <v>12</v>
      </c>
      <c r="F283" t="s">
        <v>102</v>
      </c>
      <c r="G283">
        <v>93</v>
      </c>
      <c r="H283" t="s">
        <v>16</v>
      </c>
      <c r="I283" t="str">
        <f t="shared" si="4"/>
        <v>Geberit MapressEFP201 BROEN Ballofix Full Flow - Stainless54 mm</v>
      </c>
      <c r="J283" s="1">
        <v>3</v>
      </c>
      <c r="K283" s="1" t="str">
        <f>LOOKUP(J283,Remarks!$A$2:$B$180)</f>
        <v>Use Novopress (Snap-on) M-profile sling in combination with adapter ZB201/ZB203 or Novopress (Snap-on) M-profile sling HP in combination with adapter ZB203. Don't use HP slings for copper</v>
      </c>
    </row>
    <row r="284" spans="1:11" x14ac:dyDescent="0.25">
      <c r="A284">
        <v>7</v>
      </c>
      <c r="B284" t="s">
        <v>303</v>
      </c>
      <c r="C284">
        <v>1</v>
      </c>
      <c r="D284" t="s">
        <v>278</v>
      </c>
      <c r="E284">
        <v>12</v>
      </c>
      <c r="F284" t="s">
        <v>102</v>
      </c>
      <c r="G284">
        <v>94</v>
      </c>
      <c r="H284" t="s">
        <v>17</v>
      </c>
      <c r="I284" t="str">
        <f t="shared" si="4"/>
        <v>Geberit MapressEFP202 BROEN Ballofix Full Flow - Galvanized12 mm</v>
      </c>
      <c r="J284" s="1">
        <v>60</v>
      </c>
      <c r="K284" s="1" t="str">
        <f>LOOKUP(J284,Remarks!$A$2:$B$180)</f>
        <v>Use Novopress M-profile press jaw PB2 ECOTEC.</v>
      </c>
    </row>
    <row r="285" spans="1:11" x14ac:dyDescent="0.25">
      <c r="A285">
        <v>7</v>
      </c>
      <c r="B285" t="s">
        <v>303</v>
      </c>
      <c r="C285">
        <v>3</v>
      </c>
      <c r="D285" t="s">
        <v>279</v>
      </c>
      <c r="E285">
        <v>12</v>
      </c>
      <c r="F285" t="s">
        <v>102</v>
      </c>
      <c r="G285">
        <v>94</v>
      </c>
      <c r="H285" t="s">
        <v>17</v>
      </c>
      <c r="I285" t="str">
        <f t="shared" si="4"/>
        <v>Geberit MapressEFP202 BROEN Ballofix Full Flow - Galvanized15 mm</v>
      </c>
      <c r="J285" s="1">
        <v>60</v>
      </c>
      <c r="K285" s="1" t="str">
        <f>LOOKUP(J285,Remarks!$A$2:$B$180)</f>
        <v>Use Novopress M-profile press jaw PB2 ECOTEC.</v>
      </c>
    </row>
    <row r="286" spans="1:11" x14ac:dyDescent="0.25">
      <c r="A286">
        <v>7</v>
      </c>
      <c r="B286" t="s">
        <v>303</v>
      </c>
      <c r="C286">
        <v>5</v>
      </c>
      <c r="D286" t="s">
        <v>280</v>
      </c>
      <c r="E286">
        <v>12</v>
      </c>
      <c r="F286" t="s">
        <v>102</v>
      </c>
      <c r="G286">
        <v>94</v>
      </c>
      <c r="H286" t="s">
        <v>17</v>
      </c>
      <c r="I286" t="str">
        <f t="shared" si="4"/>
        <v>Geberit MapressEFP202 BROEN Ballofix Full Flow - Galvanized18 mm</v>
      </c>
      <c r="J286" s="1">
        <v>60</v>
      </c>
      <c r="K286" s="1" t="str">
        <f>LOOKUP(J286,Remarks!$A$2:$B$180)</f>
        <v>Use Novopress M-profile press jaw PB2 ECOTEC.</v>
      </c>
    </row>
    <row r="287" spans="1:11" x14ac:dyDescent="0.25">
      <c r="A287">
        <v>7</v>
      </c>
      <c r="B287" t="s">
        <v>303</v>
      </c>
      <c r="C287">
        <v>7</v>
      </c>
      <c r="D287" t="s">
        <v>281</v>
      </c>
      <c r="E287">
        <v>12</v>
      </c>
      <c r="F287" t="s">
        <v>102</v>
      </c>
      <c r="G287">
        <v>94</v>
      </c>
      <c r="H287" t="s">
        <v>17</v>
      </c>
      <c r="I287" t="str">
        <f t="shared" si="4"/>
        <v>Geberit MapressEFP202 BROEN Ballofix Full Flow - Galvanized22 mm</v>
      </c>
      <c r="J287" s="1">
        <v>60</v>
      </c>
      <c r="K287" s="1" t="str">
        <f>LOOKUP(J287,Remarks!$A$2:$B$180)</f>
        <v>Use Novopress M-profile press jaw PB2 ECOTEC.</v>
      </c>
    </row>
    <row r="288" spans="1:11" x14ac:dyDescent="0.25">
      <c r="A288">
        <v>7</v>
      </c>
      <c r="B288" t="s">
        <v>303</v>
      </c>
      <c r="C288">
        <v>10</v>
      </c>
      <c r="D288" t="s">
        <v>282</v>
      </c>
      <c r="E288">
        <v>12</v>
      </c>
      <c r="F288" t="s">
        <v>102</v>
      </c>
      <c r="G288">
        <v>94</v>
      </c>
      <c r="H288" t="s">
        <v>17</v>
      </c>
      <c r="I288" t="str">
        <f t="shared" si="4"/>
        <v>Geberit MapressEFP202 BROEN Ballofix Full Flow - Galvanized28 mm</v>
      </c>
      <c r="J288" s="1">
        <v>60</v>
      </c>
      <c r="K288" s="1" t="str">
        <f>LOOKUP(J288,Remarks!$A$2:$B$180)</f>
        <v>Use Novopress M-profile press jaw PB2 ECOTEC.</v>
      </c>
    </row>
    <row r="289" spans="1:11" x14ac:dyDescent="0.25">
      <c r="A289">
        <v>7</v>
      </c>
      <c r="B289" t="s">
        <v>303</v>
      </c>
      <c r="C289">
        <v>12</v>
      </c>
      <c r="D289" t="s">
        <v>283</v>
      </c>
      <c r="E289">
        <v>12</v>
      </c>
      <c r="F289" t="s">
        <v>102</v>
      </c>
      <c r="G289">
        <v>94</v>
      </c>
      <c r="H289" t="s">
        <v>17</v>
      </c>
      <c r="I289" t="str">
        <f t="shared" si="4"/>
        <v>Geberit MapressEFP202 BROEN Ballofix Full Flow - Galvanized35 mm</v>
      </c>
      <c r="J289" s="1">
        <v>2</v>
      </c>
      <c r="K289" s="1" t="str">
        <f>LOOKUP(J289,Remarks!$A$2:$B$180)</f>
        <v>Use Novopress M-profile press jaw PB2 or (Snap-on) M-profile sling HP35 in combination with adapter ZB201/ZB203. Don't use HP slings for copper</v>
      </c>
    </row>
    <row r="290" spans="1:11" x14ac:dyDescent="0.25">
      <c r="A290">
        <v>7</v>
      </c>
      <c r="B290" t="s">
        <v>303</v>
      </c>
      <c r="C290">
        <v>14</v>
      </c>
      <c r="D290" t="s">
        <v>284</v>
      </c>
      <c r="E290">
        <v>12</v>
      </c>
      <c r="F290" t="s">
        <v>102</v>
      </c>
      <c r="G290">
        <v>94</v>
      </c>
      <c r="H290" t="s">
        <v>17</v>
      </c>
      <c r="I290" t="str">
        <f t="shared" si="4"/>
        <v>Geberit MapressEFP202 BROEN Ballofix Full Flow - Galvanized42 mm</v>
      </c>
      <c r="J290" s="1">
        <v>3</v>
      </c>
      <c r="K290" s="1" t="str">
        <f>LOOKUP(J290,Remarks!$A$2:$B$180)</f>
        <v>Use Novopress (Snap-on) M-profile sling in combination with adapter ZB201/ZB203 or Novopress (Snap-on) M-profile sling HP in combination with adapter ZB203. Don't use HP slings for copper</v>
      </c>
    </row>
    <row r="291" spans="1:11" x14ac:dyDescent="0.25">
      <c r="A291">
        <v>7</v>
      </c>
      <c r="B291" t="s">
        <v>303</v>
      </c>
      <c r="C291">
        <v>16</v>
      </c>
      <c r="D291" t="s">
        <v>285</v>
      </c>
      <c r="E291">
        <v>12</v>
      </c>
      <c r="F291" t="s">
        <v>102</v>
      </c>
      <c r="G291">
        <v>94</v>
      </c>
      <c r="H291" t="s">
        <v>17</v>
      </c>
      <c r="I291" t="str">
        <f t="shared" si="4"/>
        <v>Geberit MapressEFP202 BROEN Ballofix Full Flow - Galvanized54 mm</v>
      </c>
      <c r="J291" s="1">
        <v>3</v>
      </c>
      <c r="K291" s="1" t="str">
        <f>LOOKUP(J291,Remarks!$A$2:$B$180)</f>
        <v>Use Novopress (Snap-on) M-profile sling in combination with adapter ZB201/ZB203 or Novopress (Snap-on) M-profile sling HP in combination with adapter ZB203. Don't use HP slings for copper</v>
      </c>
    </row>
    <row r="292" spans="1:11" x14ac:dyDescent="0.25">
      <c r="A292">
        <v>8</v>
      </c>
      <c r="B292" t="s">
        <v>304</v>
      </c>
      <c r="C292">
        <v>3</v>
      </c>
      <c r="D292" t="s">
        <v>279</v>
      </c>
      <c r="E292">
        <v>12</v>
      </c>
      <c r="F292" t="s">
        <v>102</v>
      </c>
      <c r="G292">
        <v>94</v>
      </c>
      <c r="H292" t="s">
        <v>17</v>
      </c>
      <c r="I292" t="str">
        <f t="shared" si="4"/>
        <v>Geberit MapressEFP202 BROEN Ballofix Full Flow - Stainless15 mm</v>
      </c>
      <c r="J292" s="1">
        <v>60</v>
      </c>
      <c r="K292" s="1" t="str">
        <f>LOOKUP(J292,Remarks!$A$2:$B$180)</f>
        <v>Use Novopress M-profile press jaw PB2 ECOTEC.</v>
      </c>
    </row>
    <row r="293" spans="1:11" x14ac:dyDescent="0.25">
      <c r="A293">
        <v>8</v>
      </c>
      <c r="B293" t="s">
        <v>304</v>
      </c>
      <c r="C293">
        <v>5</v>
      </c>
      <c r="D293" t="s">
        <v>280</v>
      </c>
      <c r="E293">
        <v>12</v>
      </c>
      <c r="F293" t="s">
        <v>102</v>
      </c>
      <c r="G293">
        <v>94</v>
      </c>
      <c r="H293" t="s">
        <v>17</v>
      </c>
      <c r="I293" t="str">
        <f t="shared" si="4"/>
        <v>Geberit MapressEFP202 BROEN Ballofix Full Flow - Stainless18 mm</v>
      </c>
      <c r="J293" s="1">
        <v>60</v>
      </c>
      <c r="K293" s="1" t="str">
        <f>LOOKUP(J293,Remarks!$A$2:$B$180)</f>
        <v>Use Novopress M-profile press jaw PB2 ECOTEC.</v>
      </c>
    </row>
    <row r="294" spans="1:11" x14ac:dyDescent="0.25">
      <c r="A294">
        <v>8</v>
      </c>
      <c r="B294" t="s">
        <v>304</v>
      </c>
      <c r="C294">
        <v>7</v>
      </c>
      <c r="D294" t="s">
        <v>281</v>
      </c>
      <c r="E294">
        <v>12</v>
      </c>
      <c r="F294" t="s">
        <v>102</v>
      </c>
      <c r="G294">
        <v>94</v>
      </c>
      <c r="H294" t="s">
        <v>17</v>
      </c>
      <c r="I294" t="str">
        <f t="shared" si="4"/>
        <v>Geberit MapressEFP202 BROEN Ballofix Full Flow - Stainless22 mm</v>
      </c>
      <c r="J294" s="1">
        <v>60</v>
      </c>
      <c r="K294" s="1" t="str">
        <f>LOOKUP(J294,Remarks!$A$2:$B$180)</f>
        <v>Use Novopress M-profile press jaw PB2 ECOTEC.</v>
      </c>
    </row>
    <row r="295" spans="1:11" x14ac:dyDescent="0.25">
      <c r="A295">
        <v>8</v>
      </c>
      <c r="B295" t="s">
        <v>304</v>
      </c>
      <c r="C295">
        <v>10</v>
      </c>
      <c r="D295" t="s">
        <v>282</v>
      </c>
      <c r="E295">
        <v>12</v>
      </c>
      <c r="F295" t="s">
        <v>102</v>
      </c>
      <c r="G295">
        <v>94</v>
      </c>
      <c r="H295" t="s">
        <v>17</v>
      </c>
      <c r="I295" t="str">
        <f t="shared" si="4"/>
        <v>Geberit MapressEFP202 BROEN Ballofix Full Flow - Stainless28 mm</v>
      </c>
      <c r="J295" s="1">
        <v>60</v>
      </c>
      <c r="K295" s="1" t="str">
        <f>LOOKUP(J295,Remarks!$A$2:$B$180)</f>
        <v>Use Novopress M-profile press jaw PB2 ECOTEC.</v>
      </c>
    </row>
    <row r="296" spans="1:11" x14ac:dyDescent="0.25">
      <c r="A296">
        <v>8</v>
      </c>
      <c r="B296" t="s">
        <v>304</v>
      </c>
      <c r="C296">
        <v>12</v>
      </c>
      <c r="D296" t="s">
        <v>283</v>
      </c>
      <c r="E296">
        <v>12</v>
      </c>
      <c r="F296" t="s">
        <v>102</v>
      </c>
      <c r="G296">
        <v>94</v>
      </c>
      <c r="H296" t="s">
        <v>17</v>
      </c>
      <c r="I296" t="str">
        <f t="shared" si="4"/>
        <v>Geberit MapressEFP202 BROEN Ballofix Full Flow - Stainless35 mm</v>
      </c>
      <c r="J296" s="1">
        <v>2</v>
      </c>
      <c r="K296" s="1" t="str">
        <f>LOOKUP(J296,Remarks!$A$2:$B$180)</f>
        <v>Use Novopress M-profile press jaw PB2 or (Snap-on) M-profile sling HP35 in combination with adapter ZB201/ZB203. Don't use HP slings for copper</v>
      </c>
    </row>
    <row r="297" spans="1:11" x14ac:dyDescent="0.25">
      <c r="A297">
        <v>8</v>
      </c>
      <c r="B297" t="s">
        <v>304</v>
      </c>
      <c r="C297">
        <v>14</v>
      </c>
      <c r="D297" t="s">
        <v>284</v>
      </c>
      <c r="E297">
        <v>12</v>
      </c>
      <c r="F297" t="s">
        <v>102</v>
      </c>
      <c r="G297">
        <v>94</v>
      </c>
      <c r="H297" t="s">
        <v>17</v>
      </c>
      <c r="I297" t="str">
        <f t="shared" si="4"/>
        <v>Geberit MapressEFP202 BROEN Ballofix Full Flow - Stainless42 mm</v>
      </c>
      <c r="J297" s="1">
        <v>3</v>
      </c>
      <c r="K297" s="1" t="str">
        <f>LOOKUP(J297,Remarks!$A$2:$B$180)</f>
        <v>Use Novopress (Snap-on) M-profile sling in combination with adapter ZB201/ZB203 or Novopress (Snap-on) M-profile sling HP in combination with adapter ZB203. Don't use HP slings for copper</v>
      </c>
    </row>
    <row r="298" spans="1:11" x14ac:dyDescent="0.25">
      <c r="A298">
        <v>8</v>
      </c>
      <c r="B298" t="s">
        <v>304</v>
      </c>
      <c r="C298">
        <v>16</v>
      </c>
      <c r="D298" t="s">
        <v>285</v>
      </c>
      <c r="E298">
        <v>12</v>
      </c>
      <c r="F298" t="s">
        <v>102</v>
      </c>
      <c r="G298">
        <v>94</v>
      </c>
      <c r="H298" t="s">
        <v>17</v>
      </c>
      <c r="I298" t="str">
        <f t="shared" si="4"/>
        <v>Geberit MapressEFP202 BROEN Ballofix Full Flow - Stainless54 mm</v>
      </c>
      <c r="J298" s="1">
        <v>3</v>
      </c>
      <c r="K298" s="1" t="str">
        <f>LOOKUP(J298,Remarks!$A$2:$B$180)</f>
        <v>Use Novopress (Snap-on) M-profile sling in combination with adapter ZB201/ZB203 or Novopress (Snap-on) M-profile sling HP in combination with adapter ZB203. Don't use HP slings for copper</v>
      </c>
    </row>
    <row r="299" spans="1:11" x14ac:dyDescent="0.25">
      <c r="A299">
        <v>7</v>
      </c>
      <c r="B299" t="s">
        <v>303</v>
      </c>
      <c r="C299">
        <v>1</v>
      </c>
      <c r="D299" t="s">
        <v>278</v>
      </c>
      <c r="E299">
        <v>12</v>
      </c>
      <c r="F299" t="s">
        <v>102</v>
      </c>
      <c r="G299">
        <v>86</v>
      </c>
      <c r="H299" t="s">
        <v>70</v>
      </c>
      <c r="I299" t="str">
        <f t="shared" si="4"/>
        <v>Geberit MapressPresskid 12V (battery)BROEN Ballofix Full Flow - Galvanized12 mm</v>
      </c>
      <c r="J299" s="1">
        <v>1</v>
      </c>
      <c r="K299" s="1" t="str">
        <f>LOOKUP(J299,Remarks!$A$2:$B$180)</f>
        <v>Use Novopress Presskid M-profile press jaw (with inserts).</v>
      </c>
    </row>
    <row r="300" spans="1:11" x14ac:dyDescent="0.25">
      <c r="A300">
        <v>7</v>
      </c>
      <c r="B300" t="s">
        <v>303</v>
      </c>
      <c r="C300">
        <v>3</v>
      </c>
      <c r="D300" t="s">
        <v>279</v>
      </c>
      <c r="E300">
        <v>12</v>
      </c>
      <c r="F300" t="s">
        <v>102</v>
      </c>
      <c r="G300">
        <v>86</v>
      </c>
      <c r="H300" t="s">
        <v>70</v>
      </c>
      <c r="I300" t="str">
        <f t="shared" si="4"/>
        <v>Geberit MapressPresskid 12V (battery)BROEN Ballofix Full Flow - Galvanized15 mm</v>
      </c>
      <c r="J300" s="1">
        <v>1</v>
      </c>
      <c r="K300" s="1" t="str">
        <f>LOOKUP(J300,Remarks!$A$2:$B$180)</f>
        <v>Use Novopress Presskid M-profile press jaw (with inserts).</v>
      </c>
    </row>
    <row r="301" spans="1:11" x14ac:dyDescent="0.25">
      <c r="A301">
        <v>7</v>
      </c>
      <c r="B301" t="s">
        <v>303</v>
      </c>
      <c r="C301">
        <v>5</v>
      </c>
      <c r="D301" t="s">
        <v>280</v>
      </c>
      <c r="E301">
        <v>12</v>
      </c>
      <c r="F301" t="s">
        <v>102</v>
      </c>
      <c r="G301">
        <v>86</v>
      </c>
      <c r="H301" t="s">
        <v>70</v>
      </c>
      <c r="I301" t="str">
        <f t="shared" si="4"/>
        <v>Geberit MapressPresskid 12V (battery)BROEN Ballofix Full Flow - Galvanized18 mm</v>
      </c>
      <c r="J301" s="1">
        <v>1</v>
      </c>
      <c r="K301" s="1" t="str">
        <f>LOOKUP(J301,Remarks!$A$2:$B$180)</f>
        <v>Use Novopress Presskid M-profile press jaw (with inserts).</v>
      </c>
    </row>
    <row r="302" spans="1:11" x14ac:dyDescent="0.25">
      <c r="A302">
        <v>7</v>
      </c>
      <c r="B302" t="s">
        <v>303</v>
      </c>
      <c r="C302">
        <v>7</v>
      </c>
      <c r="D302" t="s">
        <v>281</v>
      </c>
      <c r="E302">
        <v>12</v>
      </c>
      <c r="F302" t="s">
        <v>102</v>
      </c>
      <c r="G302">
        <v>86</v>
      </c>
      <c r="H302" t="s">
        <v>70</v>
      </c>
      <c r="I302" t="str">
        <f t="shared" si="4"/>
        <v>Geberit MapressPresskid 12V (battery)BROEN Ballofix Full Flow - Galvanized22 mm</v>
      </c>
      <c r="J302" s="1">
        <v>1</v>
      </c>
      <c r="K302" s="1" t="str">
        <f>LOOKUP(J302,Remarks!$A$2:$B$180)</f>
        <v>Use Novopress Presskid M-profile press jaw (with inserts).</v>
      </c>
    </row>
    <row r="303" spans="1:11" x14ac:dyDescent="0.25">
      <c r="A303">
        <v>7</v>
      </c>
      <c r="B303" t="s">
        <v>303</v>
      </c>
      <c r="C303">
        <v>10</v>
      </c>
      <c r="D303" t="s">
        <v>282</v>
      </c>
      <c r="E303">
        <v>12</v>
      </c>
      <c r="F303" t="s">
        <v>102</v>
      </c>
      <c r="G303">
        <v>86</v>
      </c>
      <c r="H303" t="s">
        <v>70</v>
      </c>
      <c r="I303" t="str">
        <f t="shared" si="4"/>
        <v>Geberit MapressPresskid 12V (battery)BROEN Ballofix Full Flow - Galvanized28 mm</v>
      </c>
      <c r="J303" s="1">
        <v>1</v>
      </c>
      <c r="K303" s="1" t="str">
        <f>LOOKUP(J303,Remarks!$A$2:$B$180)</f>
        <v>Use Novopress Presskid M-profile press jaw (with inserts).</v>
      </c>
    </row>
    <row r="304" spans="1:11" x14ac:dyDescent="0.25">
      <c r="A304">
        <v>8</v>
      </c>
      <c r="B304" t="s">
        <v>304</v>
      </c>
      <c r="C304">
        <v>3</v>
      </c>
      <c r="D304" t="s">
        <v>279</v>
      </c>
      <c r="E304">
        <v>12</v>
      </c>
      <c r="F304" t="s">
        <v>102</v>
      </c>
      <c r="G304">
        <v>86</v>
      </c>
      <c r="H304" t="s">
        <v>70</v>
      </c>
      <c r="I304" t="str">
        <f t="shared" si="4"/>
        <v>Geberit MapressPresskid 12V (battery)BROEN Ballofix Full Flow - Stainless15 mm</v>
      </c>
      <c r="J304" s="1">
        <v>1</v>
      </c>
      <c r="K304" s="1" t="str">
        <f>LOOKUP(J304,Remarks!$A$2:$B$180)</f>
        <v>Use Novopress Presskid M-profile press jaw (with inserts).</v>
      </c>
    </row>
    <row r="305" spans="1:11" x14ac:dyDescent="0.25">
      <c r="A305">
        <v>8</v>
      </c>
      <c r="B305" t="s">
        <v>304</v>
      </c>
      <c r="C305">
        <v>5</v>
      </c>
      <c r="D305" t="s">
        <v>280</v>
      </c>
      <c r="E305">
        <v>12</v>
      </c>
      <c r="F305" t="s">
        <v>102</v>
      </c>
      <c r="G305">
        <v>86</v>
      </c>
      <c r="H305" t="s">
        <v>70</v>
      </c>
      <c r="I305" t="str">
        <f t="shared" si="4"/>
        <v>Geberit MapressPresskid 12V (battery)BROEN Ballofix Full Flow - Stainless18 mm</v>
      </c>
      <c r="J305" s="1">
        <v>1</v>
      </c>
      <c r="K305" s="1" t="str">
        <f>LOOKUP(J305,Remarks!$A$2:$B$180)</f>
        <v>Use Novopress Presskid M-profile press jaw (with inserts).</v>
      </c>
    </row>
    <row r="306" spans="1:11" x14ac:dyDescent="0.25">
      <c r="A306">
        <v>8</v>
      </c>
      <c r="B306" t="s">
        <v>304</v>
      </c>
      <c r="C306">
        <v>7</v>
      </c>
      <c r="D306" t="s">
        <v>281</v>
      </c>
      <c r="E306">
        <v>12</v>
      </c>
      <c r="F306" t="s">
        <v>102</v>
      </c>
      <c r="G306">
        <v>86</v>
      </c>
      <c r="H306" t="s">
        <v>70</v>
      </c>
      <c r="I306" t="str">
        <f t="shared" si="4"/>
        <v>Geberit MapressPresskid 12V (battery)BROEN Ballofix Full Flow - Stainless22 mm</v>
      </c>
      <c r="J306" s="1">
        <v>1</v>
      </c>
      <c r="K306" s="1" t="str">
        <f>LOOKUP(J306,Remarks!$A$2:$B$180)</f>
        <v>Use Novopress Presskid M-profile press jaw (with inserts).</v>
      </c>
    </row>
    <row r="307" spans="1:11" x14ac:dyDescent="0.25">
      <c r="A307">
        <v>8</v>
      </c>
      <c r="B307" t="s">
        <v>304</v>
      </c>
      <c r="C307">
        <v>10</v>
      </c>
      <c r="D307" t="s">
        <v>282</v>
      </c>
      <c r="E307">
        <v>12</v>
      </c>
      <c r="F307" t="s">
        <v>102</v>
      </c>
      <c r="G307">
        <v>86</v>
      </c>
      <c r="H307" t="s">
        <v>70</v>
      </c>
      <c r="I307" t="str">
        <f t="shared" si="4"/>
        <v>Geberit MapressPresskid 12V (battery)BROEN Ballofix Full Flow - Stainless28 mm</v>
      </c>
      <c r="J307" s="1">
        <v>1</v>
      </c>
      <c r="K307" s="1" t="str">
        <f>LOOKUP(J307,Remarks!$A$2:$B$180)</f>
        <v>Use Novopress Presskid M-profile press jaw (with inserts).</v>
      </c>
    </row>
    <row r="308" spans="1:11" x14ac:dyDescent="0.25">
      <c r="A308">
        <v>7</v>
      </c>
      <c r="B308" t="s">
        <v>303</v>
      </c>
      <c r="C308">
        <v>1</v>
      </c>
      <c r="D308" t="s">
        <v>278</v>
      </c>
      <c r="E308">
        <v>2</v>
      </c>
      <c r="F308" t="s">
        <v>92</v>
      </c>
      <c r="G308">
        <v>5</v>
      </c>
      <c r="H308" t="s">
        <v>8</v>
      </c>
      <c r="I308" t="str">
        <f t="shared" si="4"/>
        <v>HencoM-BA00 12V (battery)BROEN Ballofix Full Flow - Galvanized12 mm</v>
      </c>
      <c r="J308" s="1">
        <v>13</v>
      </c>
      <c r="K308" s="1" t="str">
        <f>LOOKUP(J308,Remarks!$A$2:$B$180)</f>
        <v>Use Klauke press jaw KSP3.</v>
      </c>
    </row>
    <row r="309" spans="1:11" x14ac:dyDescent="0.25">
      <c r="A309">
        <v>7</v>
      </c>
      <c r="B309" t="s">
        <v>303</v>
      </c>
      <c r="C309">
        <v>3</v>
      </c>
      <c r="D309" t="s">
        <v>279</v>
      </c>
      <c r="E309">
        <v>2</v>
      </c>
      <c r="F309" t="s">
        <v>92</v>
      </c>
      <c r="G309">
        <v>5</v>
      </c>
      <c r="H309" t="s">
        <v>8</v>
      </c>
      <c r="I309" t="str">
        <f t="shared" si="4"/>
        <v>HencoM-BA00 12V (battery)BROEN Ballofix Full Flow - Galvanized15 mm</v>
      </c>
      <c r="J309" s="1">
        <v>13</v>
      </c>
      <c r="K309" s="1" t="str">
        <f>LOOKUP(J309,Remarks!$A$2:$B$180)</f>
        <v>Use Klauke press jaw KSP3.</v>
      </c>
    </row>
    <row r="310" spans="1:11" x14ac:dyDescent="0.25">
      <c r="A310">
        <v>7</v>
      </c>
      <c r="B310" t="s">
        <v>303</v>
      </c>
      <c r="C310">
        <v>5</v>
      </c>
      <c r="D310" t="s">
        <v>280</v>
      </c>
      <c r="E310">
        <v>2</v>
      </c>
      <c r="F310" t="s">
        <v>92</v>
      </c>
      <c r="G310">
        <v>5</v>
      </c>
      <c r="H310" t="s">
        <v>8</v>
      </c>
      <c r="I310" t="str">
        <f t="shared" si="4"/>
        <v>HencoM-BA00 12V (battery)BROEN Ballofix Full Flow - Galvanized18 mm</v>
      </c>
      <c r="J310" s="1">
        <v>13</v>
      </c>
      <c r="K310" s="1" t="str">
        <f>LOOKUP(J310,Remarks!$A$2:$B$180)</f>
        <v>Use Klauke press jaw KSP3.</v>
      </c>
    </row>
    <row r="311" spans="1:11" x14ac:dyDescent="0.25">
      <c r="A311">
        <v>7</v>
      </c>
      <c r="B311" t="s">
        <v>303</v>
      </c>
      <c r="C311">
        <v>7</v>
      </c>
      <c r="D311" t="s">
        <v>281</v>
      </c>
      <c r="E311">
        <v>2</v>
      </c>
      <c r="F311" t="s">
        <v>92</v>
      </c>
      <c r="G311">
        <v>5</v>
      </c>
      <c r="H311" t="s">
        <v>8</v>
      </c>
      <c r="I311" t="str">
        <f t="shared" si="4"/>
        <v>HencoM-BA00 12V (battery)BROEN Ballofix Full Flow - Galvanized22 mm</v>
      </c>
      <c r="J311" s="1">
        <v>13</v>
      </c>
      <c r="K311" s="1" t="str">
        <f>LOOKUP(J311,Remarks!$A$2:$B$180)</f>
        <v>Use Klauke press jaw KSP3.</v>
      </c>
    </row>
    <row r="312" spans="1:11" x14ac:dyDescent="0.25">
      <c r="A312">
        <v>7</v>
      </c>
      <c r="B312" t="s">
        <v>303</v>
      </c>
      <c r="C312">
        <v>10</v>
      </c>
      <c r="D312" t="s">
        <v>282</v>
      </c>
      <c r="E312">
        <v>2</v>
      </c>
      <c r="F312" t="s">
        <v>92</v>
      </c>
      <c r="G312">
        <v>5</v>
      </c>
      <c r="H312" t="s">
        <v>8</v>
      </c>
      <c r="I312" t="str">
        <f t="shared" si="4"/>
        <v>HencoM-BA00 12V (battery)BROEN Ballofix Full Flow - Galvanized28 mm</v>
      </c>
      <c r="J312" s="1">
        <v>13</v>
      </c>
      <c r="K312" s="1" t="str">
        <f>LOOKUP(J312,Remarks!$A$2:$B$180)</f>
        <v>Use Klauke press jaw KSP3.</v>
      </c>
    </row>
    <row r="313" spans="1:11" x14ac:dyDescent="0.25">
      <c r="A313">
        <v>7</v>
      </c>
      <c r="B313" t="s">
        <v>303</v>
      </c>
      <c r="C313">
        <v>12</v>
      </c>
      <c r="D313" t="s">
        <v>283</v>
      </c>
      <c r="E313">
        <v>2</v>
      </c>
      <c r="F313" t="s">
        <v>92</v>
      </c>
      <c r="G313">
        <v>5</v>
      </c>
      <c r="H313" t="s">
        <v>8</v>
      </c>
      <c r="I313" t="str">
        <f t="shared" si="4"/>
        <v>HencoM-BA00 12V (battery)BROEN Ballofix Full Flow - Galvanized35 mm</v>
      </c>
      <c r="J313" s="1">
        <v>13</v>
      </c>
      <c r="K313" s="1" t="str">
        <f>LOOKUP(J313,Remarks!$A$2:$B$180)</f>
        <v>Use Klauke press jaw KSP3.</v>
      </c>
    </row>
    <row r="314" spans="1:11" x14ac:dyDescent="0.25">
      <c r="A314">
        <v>7</v>
      </c>
      <c r="B314" t="s">
        <v>303</v>
      </c>
      <c r="C314">
        <v>14</v>
      </c>
      <c r="D314" t="s">
        <v>284</v>
      </c>
      <c r="E314">
        <v>2</v>
      </c>
      <c r="F314" t="s">
        <v>92</v>
      </c>
      <c r="G314">
        <v>5</v>
      </c>
      <c r="H314" t="s">
        <v>8</v>
      </c>
      <c r="I314" t="str">
        <f t="shared" si="4"/>
        <v>HencoM-BA00 12V (battery)BROEN Ballofix Full Flow - Galvanized42 mm</v>
      </c>
      <c r="J314" s="1">
        <v>16</v>
      </c>
      <c r="K314" s="1" t="str">
        <f>LOOKUP(J314,Remarks!$A$2:$B$180)</f>
        <v>Use Klauke sling and adapter (KSP3).</v>
      </c>
    </row>
    <row r="315" spans="1:11" x14ac:dyDescent="0.25">
      <c r="A315">
        <v>7</v>
      </c>
      <c r="B315" t="s">
        <v>303</v>
      </c>
      <c r="C315">
        <v>16</v>
      </c>
      <c r="D315" t="s">
        <v>285</v>
      </c>
      <c r="E315">
        <v>2</v>
      </c>
      <c r="F315" t="s">
        <v>92</v>
      </c>
      <c r="G315">
        <v>5</v>
      </c>
      <c r="H315" t="s">
        <v>8</v>
      </c>
      <c r="I315" t="str">
        <f t="shared" si="4"/>
        <v>HencoM-BA00 12V (battery)BROEN Ballofix Full Flow - Galvanized54 mm</v>
      </c>
      <c r="J315" s="1">
        <v>16</v>
      </c>
      <c r="K315" s="1" t="str">
        <f>LOOKUP(J315,Remarks!$A$2:$B$180)</f>
        <v>Use Klauke sling and adapter (KSP3).</v>
      </c>
    </row>
    <row r="316" spans="1:11" x14ac:dyDescent="0.25">
      <c r="A316">
        <v>8</v>
      </c>
      <c r="B316" t="s">
        <v>304</v>
      </c>
      <c r="C316">
        <v>3</v>
      </c>
      <c r="D316" t="s">
        <v>279</v>
      </c>
      <c r="E316">
        <v>2</v>
      </c>
      <c r="F316" t="s">
        <v>92</v>
      </c>
      <c r="G316">
        <v>5</v>
      </c>
      <c r="H316" t="s">
        <v>8</v>
      </c>
      <c r="I316" t="str">
        <f t="shared" si="4"/>
        <v>HencoM-BA00 12V (battery)BROEN Ballofix Full Flow - Stainless15 mm</v>
      </c>
      <c r="J316" s="1">
        <v>13</v>
      </c>
      <c r="K316" s="1" t="str">
        <f>LOOKUP(J316,Remarks!$A$2:$B$180)</f>
        <v>Use Klauke press jaw KSP3.</v>
      </c>
    </row>
    <row r="317" spans="1:11" x14ac:dyDescent="0.25">
      <c r="A317">
        <v>8</v>
      </c>
      <c r="B317" t="s">
        <v>304</v>
      </c>
      <c r="C317">
        <v>5</v>
      </c>
      <c r="D317" t="s">
        <v>280</v>
      </c>
      <c r="E317">
        <v>2</v>
      </c>
      <c r="F317" t="s">
        <v>92</v>
      </c>
      <c r="G317">
        <v>5</v>
      </c>
      <c r="H317" t="s">
        <v>8</v>
      </c>
      <c r="I317" t="str">
        <f t="shared" si="4"/>
        <v>HencoM-BA00 12V (battery)BROEN Ballofix Full Flow - Stainless18 mm</v>
      </c>
      <c r="J317" s="1">
        <v>13</v>
      </c>
      <c r="K317" s="1" t="str">
        <f>LOOKUP(J317,Remarks!$A$2:$B$180)</f>
        <v>Use Klauke press jaw KSP3.</v>
      </c>
    </row>
    <row r="318" spans="1:11" x14ac:dyDescent="0.25">
      <c r="A318">
        <v>8</v>
      </c>
      <c r="B318" t="s">
        <v>304</v>
      </c>
      <c r="C318">
        <v>7</v>
      </c>
      <c r="D318" t="s">
        <v>281</v>
      </c>
      <c r="E318">
        <v>2</v>
      </c>
      <c r="F318" t="s">
        <v>92</v>
      </c>
      <c r="G318">
        <v>5</v>
      </c>
      <c r="H318" t="s">
        <v>8</v>
      </c>
      <c r="I318" t="str">
        <f t="shared" si="4"/>
        <v>HencoM-BA00 12V (battery)BROEN Ballofix Full Flow - Stainless22 mm</v>
      </c>
      <c r="J318" s="1">
        <v>13</v>
      </c>
      <c r="K318" s="1" t="str">
        <f>LOOKUP(J318,Remarks!$A$2:$B$180)</f>
        <v>Use Klauke press jaw KSP3.</v>
      </c>
    </row>
    <row r="319" spans="1:11" x14ac:dyDescent="0.25">
      <c r="A319">
        <v>8</v>
      </c>
      <c r="B319" t="s">
        <v>304</v>
      </c>
      <c r="C319">
        <v>10</v>
      </c>
      <c r="D319" t="s">
        <v>282</v>
      </c>
      <c r="E319">
        <v>2</v>
      </c>
      <c r="F319" t="s">
        <v>92</v>
      </c>
      <c r="G319">
        <v>5</v>
      </c>
      <c r="H319" t="s">
        <v>8</v>
      </c>
      <c r="I319" t="str">
        <f t="shared" si="4"/>
        <v>HencoM-BA00 12V (battery)BROEN Ballofix Full Flow - Stainless28 mm</v>
      </c>
      <c r="J319" s="1">
        <v>13</v>
      </c>
      <c r="K319" s="1" t="str">
        <f>LOOKUP(J319,Remarks!$A$2:$B$180)</f>
        <v>Use Klauke press jaw KSP3.</v>
      </c>
    </row>
    <row r="320" spans="1:11" x14ac:dyDescent="0.25">
      <c r="A320">
        <v>8</v>
      </c>
      <c r="B320" t="s">
        <v>304</v>
      </c>
      <c r="C320">
        <v>12</v>
      </c>
      <c r="D320" t="s">
        <v>283</v>
      </c>
      <c r="E320">
        <v>2</v>
      </c>
      <c r="F320" t="s">
        <v>92</v>
      </c>
      <c r="G320">
        <v>5</v>
      </c>
      <c r="H320" t="s">
        <v>8</v>
      </c>
      <c r="I320" t="str">
        <f t="shared" si="4"/>
        <v>HencoM-BA00 12V (battery)BROEN Ballofix Full Flow - Stainless35 mm</v>
      </c>
      <c r="J320" s="1">
        <v>13</v>
      </c>
      <c r="K320" s="1" t="str">
        <f>LOOKUP(J320,Remarks!$A$2:$B$180)</f>
        <v>Use Klauke press jaw KSP3.</v>
      </c>
    </row>
    <row r="321" spans="1:11" x14ac:dyDescent="0.25">
      <c r="A321">
        <v>8</v>
      </c>
      <c r="B321" t="s">
        <v>304</v>
      </c>
      <c r="C321">
        <v>14</v>
      </c>
      <c r="D321" t="s">
        <v>284</v>
      </c>
      <c r="E321">
        <v>2</v>
      </c>
      <c r="F321" t="s">
        <v>92</v>
      </c>
      <c r="G321">
        <v>5</v>
      </c>
      <c r="H321" t="s">
        <v>8</v>
      </c>
      <c r="I321" t="str">
        <f t="shared" si="4"/>
        <v>HencoM-BA00 12V (battery)BROEN Ballofix Full Flow - Stainless42 mm</v>
      </c>
      <c r="J321" s="1">
        <v>16</v>
      </c>
      <c r="K321" s="1" t="str">
        <f>LOOKUP(J321,Remarks!$A$2:$B$180)</f>
        <v>Use Klauke sling and adapter (KSP3).</v>
      </c>
    </row>
    <row r="322" spans="1:11" x14ac:dyDescent="0.25">
      <c r="A322">
        <v>8</v>
      </c>
      <c r="B322" t="s">
        <v>304</v>
      </c>
      <c r="C322">
        <v>16</v>
      </c>
      <c r="D322" t="s">
        <v>285</v>
      </c>
      <c r="E322">
        <v>2</v>
      </c>
      <c r="F322" t="s">
        <v>92</v>
      </c>
      <c r="G322">
        <v>5</v>
      </c>
      <c r="H322" t="s">
        <v>8</v>
      </c>
      <c r="I322" t="str">
        <f t="shared" ref="I322:I385" si="5">F322&amp;H322&amp;B322&amp;D322</f>
        <v>HencoM-BA00 12V (battery)BROEN Ballofix Full Flow - Stainless54 mm</v>
      </c>
      <c r="J322" s="1">
        <v>16</v>
      </c>
      <c r="K322" s="1" t="str">
        <f>LOOKUP(J322,Remarks!$A$2:$B$180)</f>
        <v>Use Klauke sling and adapter (KSP3).</v>
      </c>
    </row>
    <row r="323" spans="1:11" x14ac:dyDescent="0.25">
      <c r="A323">
        <v>7</v>
      </c>
      <c r="B323" t="s">
        <v>303</v>
      </c>
      <c r="C323">
        <v>1</v>
      </c>
      <c r="D323" t="s">
        <v>278</v>
      </c>
      <c r="E323">
        <v>2</v>
      </c>
      <c r="F323" t="s">
        <v>92</v>
      </c>
      <c r="G323">
        <v>4</v>
      </c>
      <c r="H323" t="s">
        <v>7</v>
      </c>
      <c r="I323" t="str">
        <f t="shared" si="5"/>
        <v>HencoM-MACHMINI 18V (battery)BROEN Ballofix Full Flow - Galvanized12 mm</v>
      </c>
      <c r="J323" s="1">
        <v>11</v>
      </c>
      <c r="K323" s="1" t="str">
        <f>LOOKUP(J323,Remarks!$A$2:$B$180)</f>
        <v>Use Klauke Mini press jaw KSP3.</v>
      </c>
    </row>
    <row r="324" spans="1:11" x14ac:dyDescent="0.25">
      <c r="A324">
        <v>7</v>
      </c>
      <c r="B324" t="s">
        <v>303</v>
      </c>
      <c r="C324">
        <v>3</v>
      </c>
      <c r="D324" t="s">
        <v>279</v>
      </c>
      <c r="E324">
        <v>2</v>
      </c>
      <c r="F324" t="s">
        <v>92</v>
      </c>
      <c r="G324">
        <v>4</v>
      </c>
      <c r="H324" t="s">
        <v>7</v>
      </c>
      <c r="I324" t="str">
        <f t="shared" si="5"/>
        <v>HencoM-MACHMINI 18V (battery)BROEN Ballofix Full Flow - Galvanized15 mm</v>
      </c>
      <c r="J324" s="1">
        <v>11</v>
      </c>
      <c r="K324" s="1" t="str">
        <f>LOOKUP(J324,Remarks!$A$2:$B$180)</f>
        <v>Use Klauke Mini press jaw KSP3.</v>
      </c>
    </row>
    <row r="325" spans="1:11" x14ac:dyDescent="0.25">
      <c r="A325">
        <v>7</v>
      </c>
      <c r="B325" t="s">
        <v>303</v>
      </c>
      <c r="C325">
        <v>5</v>
      </c>
      <c r="D325" t="s">
        <v>280</v>
      </c>
      <c r="E325">
        <v>2</v>
      </c>
      <c r="F325" t="s">
        <v>92</v>
      </c>
      <c r="G325">
        <v>4</v>
      </c>
      <c r="H325" t="s">
        <v>7</v>
      </c>
      <c r="I325" t="str">
        <f t="shared" si="5"/>
        <v>HencoM-MACHMINI 18V (battery)BROEN Ballofix Full Flow - Galvanized18 mm</v>
      </c>
      <c r="J325" s="1">
        <v>11</v>
      </c>
      <c r="K325" s="1" t="str">
        <f>LOOKUP(J325,Remarks!$A$2:$B$180)</f>
        <v>Use Klauke Mini press jaw KSP3.</v>
      </c>
    </row>
    <row r="326" spans="1:11" x14ac:dyDescent="0.25">
      <c r="A326">
        <v>7</v>
      </c>
      <c r="B326" t="s">
        <v>303</v>
      </c>
      <c r="C326">
        <v>7</v>
      </c>
      <c r="D326" t="s">
        <v>281</v>
      </c>
      <c r="E326">
        <v>2</v>
      </c>
      <c r="F326" t="s">
        <v>92</v>
      </c>
      <c r="G326">
        <v>4</v>
      </c>
      <c r="H326" t="s">
        <v>7</v>
      </c>
      <c r="I326" t="str">
        <f t="shared" si="5"/>
        <v>HencoM-MACHMINI 18V (battery)BROEN Ballofix Full Flow - Galvanized22 mm</v>
      </c>
      <c r="J326" s="1">
        <v>11</v>
      </c>
      <c r="K326" s="1" t="str">
        <f>LOOKUP(J326,Remarks!$A$2:$B$180)</f>
        <v>Use Klauke Mini press jaw KSP3.</v>
      </c>
    </row>
    <row r="327" spans="1:11" x14ac:dyDescent="0.25">
      <c r="A327">
        <v>7</v>
      </c>
      <c r="B327" t="s">
        <v>303</v>
      </c>
      <c r="C327">
        <v>10</v>
      </c>
      <c r="D327" t="s">
        <v>282</v>
      </c>
      <c r="E327">
        <v>2</v>
      </c>
      <c r="F327" t="s">
        <v>92</v>
      </c>
      <c r="G327">
        <v>4</v>
      </c>
      <c r="H327" t="s">
        <v>7</v>
      </c>
      <c r="I327" t="str">
        <f t="shared" si="5"/>
        <v>HencoM-MACHMINI 18V (battery)BROEN Ballofix Full Flow - Galvanized28 mm</v>
      </c>
      <c r="J327" s="1">
        <v>11</v>
      </c>
      <c r="K327" s="1" t="str">
        <f>LOOKUP(J327,Remarks!$A$2:$B$180)</f>
        <v>Use Klauke Mini press jaw KSP3.</v>
      </c>
    </row>
    <row r="328" spans="1:11" x14ac:dyDescent="0.25">
      <c r="A328">
        <v>8</v>
      </c>
      <c r="B328" t="s">
        <v>304</v>
      </c>
      <c r="C328">
        <v>3</v>
      </c>
      <c r="D328" t="s">
        <v>279</v>
      </c>
      <c r="E328">
        <v>2</v>
      </c>
      <c r="F328" t="s">
        <v>92</v>
      </c>
      <c r="G328">
        <v>4</v>
      </c>
      <c r="H328" t="s">
        <v>7</v>
      </c>
      <c r="I328" t="str">
        <f t="shared" si="5"/>
        <v>HencoM-MACHMINI 18V (battery)BROEN Ballofix Full Flow - Stainless15 mm</v>
      </c>
      <c r="J328" s="1">
        <v>11</v>
      </c>
      <c r="K328" s="1" t="str">
        <f>LOOKUP(J328,Remarks!$A$2:$B$180)</f>
        <v>Use Klauke Mini press jaw KSP3.</v>
      </c>
    </row>
    <row r="329" spans="1:11" x14ac:dyDescent="0.25">
      <c r="A329">
        <v>8</v>
      </c>
      <c r="B329" t="s">
        <v>304</v>
      </c>
      <c r="C329">
        <v>5</v>
      </c>
      <c r="D329" t="s">
        <v>280</v>
      </c>
      <c r="E329">
        <v>2</v>
      </c>
      <c r="F329" t="s">
        <v>92</v>
      </c>
      <c r="G329">
        <v>4</v>
      </c>
      <c r="H329" t="s">
        <v>7</v>
      </c>
      <c r="I329" t="str">
        <f t="shared" si="5"/>
        <v>HencoM-MACHMINI 18V (battery)BROEN Ballofix Full Flow - Stainless18 mm</v>
      </c>
      <c r="J329" s="1">
        <v>11</v>
      </c>
      <c r="K329" s="1" t="str">
        <f>LOOKUP(J329,Remarks!$A$2:$B$180)</f>
        <v>Use Klauke Mini press jaw KSP3.</v>
      </c>
    </row>
    <row r="330" spans="1:11" x14ac:dyDescent="0.25">
      <c r="A330">
        <v>8</v>
      </c>
      <c r="B330" t="s">
        <v>304</v>
      </c>
      <c r="C330">
        <v>7</v>
      </c>
      <c r="D330" t="s">
        <v>281</v>
      </c>
      <c r="E330">
        <v>2</v>
      </c>
      <c r="F330" t="s">
        <v>92</v>
      </c>
      <c r="G330">
        <v>4</v>
      </c>
      <c r="H330" t="s">
        <v>7</v>
      </c>
      <c r="I330" t="str">
        <f t="shared" si="5"/>
        <v>HencoM-MACHMINI 18V (battery)BROEN Ballofix Full Flow - Stainless22 mm</v>
      </c>
      <c r="J330" s="1">
        <v>11</v>
      </c>
      <c r="K330" s="1" t="str">
        <f>LOOKUP(J330,Remarks!$A$2:$B$180)</f>
        <v>Use Klauke Mini press jaw KSP3.</v>
      </c>
    </row>
    <row r="331" spans="1:11" x14ac:dyDescent="0.25">
      <c r="A331">
        <v>8</v>
      </c>
      <c r="B331" t="s">
        <v>304</v>
      </c>
      <c r="C331">
        <v>10</v>
      </c>
      <c r="D331" t="s">
        <v>282</v>
      </c>
      <c r="E331">
        <v>2</v>
      </c>
      <c r="F331" t="s">
        <v>92</v>
      </c>
      <c r="G331">
        <v>4</v>
      </c>
      <c r="H331" t="s">
        <v>7</v>
      </c>
      <c r="I331" t="str">
        <f t="shared" si="5"/>
        <v>HencoM-MACHMINI 18V (battery)BROEN Ballofix Full Flow - Stainless28 mm</v>
      </c>
      <c r="J331" s="1">
        <v>12</v>
      </c>
      <c r="K331" s="1" t="str">
        <f>LOOKUP(J331,Remarks!$A$2:$B$180)</f>
        <v>Use Klauke Mini press jaw KSP3 marked with 'VSH only'.</v>
      </c>
    </row>
    <row r="332" spans="1:11" x14ac:dyDescent="0.25">
      <c r="A332">
        <v>7</v>
      </c>
      <c r="B332" t="s">
        <v>303</v>
      </c>
      <c r="C332">
        <v>1</v>
      </c>
      <c r="D332" t="s">
        <v>278</v>
      </c>
      <c r="E332">
        <v>17</v>
      </c>
      <c r="F332" t="s">
        <v>105</v>
      </c>
      <c r="G332">
        <v>130</v>
      </c>
      <c r="H332" t="s">
        <v>86</v>
      </c>
      <c r="I332" t="str">
        <f t="shared" si="5"/>
        <v>HiltiHilti  NPR 019 IE-A22BROEN Ballofix Full Flow - Galvanized12 mm</v>
      </c>
      <c r="J332" s="1">
        <v>166</v>
      </c>
      <c r="K332" s="1" t="str">
        <f>LOOKUP(J332,Remarks!$A$2:$B$180)</f>
        <v>Use Hilti NPR PM M-profile, Klauke SBMX KSP3 or Novopress PB1 M-profile jaw</v>
      </c>
    </row>
    <row r="333" spans="1:11" x14ac:dyDescent="0.25">
      <c r="A333">
        <v>7</v>
      </c>
      <c r="B333" t="s">
        <v>303</v>
      </c>
      <c r="C333">
        <v>3</v>
      </c>
      <c r="D333" t="s">
        <v>279</v>
      </c>
      <c r="E333">
        <v>17</v>
      </c>
      <c r="F333" t="s">
        <v>105</v>
      </c>
      <c r="G333">
        <v>130</v>
      </c>
      <c r="H333" t="s">
        <v>86</v>
      </c>
      <c r="I333" t="str">
        <f t="shared" si="5"/>
        <v>HiltiHilti  NPR 019 IE-A22BROEN Ballofix Full Flow - Galvanized15 mm</v>
      </c>
      <c r="J333" s="1">
        <v>166</v>
      </c>
      <c r="K333" s="1" t="str">
        <f>LOOKUP(J333,Remarks!$A$2:$B$180)</f>
        <v>Use Hilti NPR PM M-profile, Klauke SBMX KSP3 or Novopress PB1 M-profile jaw</v>
      </c>
    </row>
    <row r="334" spans="1:11" x14ac:dyDescent="0.25">
      <c r="A334">
        <v>7</v>
      </c>
      <c r="B334" t="s">
        <v>303</v>
      </c>
      <c r="C334">
        <v>5</v>
      </c>
      <c r="D334" t="s">
        <v>280</v>
      </c>
      <c r="E334">
        <v>17</v>
      </c>
      <c r="F334" t="s">
        <v>105</v>
      </c>
      <c r="G334">
        <v>130</v>
      </c>
      <c r="H334" t="s">
        <v>86</v>
      </c>
      <c r="I334" t="str">
        <f t="shared" si="5"/>
        <v>HiltiHilti  NPR 019 IE-A22BROEN Ballofix Full Flow - Galvanized18 mm</v>
      </c>
      <c r="J334" s="1">
        <v>166</v>
      </c>
      <c r="K334" s="1" t="str">
        <f>LOOKUP(J334,Remarks!$A$2:$B$180)</f>
        <v>Use Hilti NPR PM M-profile, Klauke SBMX KSP3 or Novopress PB1 M-profile jaw</v>
      </c>
    </row>
    <row r="335" spans="1:11" x14ac:dyDescent="0.25">
      <c r="A335">
        <v>7</v>
      </c>
      <c r="B335" t="s">
        <v>303</v>
      </c>
      <c r="C335">
        <v>7</v>
      </c>
      <c r="D335" t="s">
        <v>281</v>
      </c>
      <c r="E335">
        <v>17</v>
      </c>
      <c r="F335" t="s">
        <v>105</v>
      </c>
      <c r="G335">
        <v>130</v>
      </c>
      <c r="H335" t="s">
        <v>86</v>
      </c>
      <c r="I335" t="str">
        <f t="shared" si="5"/>
        <v>HiltiHilti  NPR 019 IE-A22BROEN Ballofix Full Flow - Galvanized22 mm</v>
      </c>
      <c r="J335" s="1">
        <v>166</v>
      </c>
      <c r="K335" s="1" t="str">
        <f>LOOKUP(J335,Remarks!$A$2:$B$180)</f>
        <v>Use Hilti NPR PM M-profile, Klauke SBMX KSP3 or Novopress PB1 M-profile jaw</v>
      </c>
    </row>
    <row r="336" spans="1:11" x14ac:dyDescent="0.25">
      <c r="A336">
        <v>7</v>
      </c>
      <c r="B336" t="s">
        <v>303</v>
      </c>
      <c r="C336">
        <v>10</v>
      </c>
      <c r="D336" t="s">
        <v>282</v>
      </c>
      <c r="E336">
        <v>17</v>
      </c>
      <c r="F336" t="s">
        <v>105</v>
      </c>
      <c r="G336">
        <v>130</v>
      </c>
      <c r="H336" t="s">
        <v>86</v>
      </c>
      <c r="I336" t="str">
        <f t="shared" si="5"/>
        <v>HiltiHilti  NPR 019 IE-A22BROEN Ballofix Full Flow - Galvanized28 mm</v>
      </c>
      <c r="J336" s="1">
        <v>166</v>
      </c>
      <c r="K336" s="1" t="str">
        <f>LOOKUP(J336,Remarks!$A$2:$B$180)</f>
        <v>Use Hilti NPR PM M-profile, Klauke SBMX KSP3 or Novopress PB1 M-profile jaw</v>
      </c>
    </row>
    <row r="337" spans="1:11" x14ac:dyDescent="0.25">
      <c r="A337">
        <v>7</v>
      </c>
      <c r="B337" t="s">
        <v>303</v>
      </c>
      <c r="C337">
        <v>12</v>
      </c>
      <c r="D337" t="s">
        <v>283</v>
      </c>
      <c r="E337">
        <v>17</v>
      </c>
      <c r="F337" t="s">
        <v>105</v>
      </c>
      <c r="G337">
        <v>130</v>
      </c>
      <c r="H337" t="s">
        <v>86</v>
      </c>
      <c r="I337" t="str">
        <f t="shared" si="5"/>
        <v>HiltiHilti  NPR 019 IE-A22BROEN Ballofix Full Flow - Galvanized35 mm</v>
      </c>
      <c r="J337" s="1">
        <v>166</v>
      </c>
      <c r="K337" s="1" t="str">
        <f>LOOKUP(J337,Remarks!$A$2:$B$180)</f>
        <v>Use Hilti NPR PM M-profile, Klauke SBMX KSP3 or Novopress PB1 M-profile jaw</v>
      </c>
    </row>
    <row r="338" spans="1:11" x14ac:dyDescent="0.25">
      <c r="A338">
        <v>8</v>
      </c>
      <c r="B338" t="s">
        <v>304</v>
      </c>
      <c r="C338">
        <v>1</v>
      </c>
      <c r="D338" t="s">
        <v>278</v>
      </c>
      <c r="E338">
        <v>17</v>
      </c>
      <c r="F338" t="s">
        <v>105</v>
      </c>
      <c r="G338">
        <v>130</v>
      </c>
      <c r="H338" t="s">
        <v>86</v>
      </c>
      <c r="I338" t="str">
        <f t="shared" si="5"/>
        <v>HiltiHilti  NPR 019 IE-A22BROEN Ballofix Full Flow - Stainless12 mm</v>
      </c>
      <c r="J338" s="1">
        <v>166</v>
      </c>
      <c r="K338" s="1" t="str">
        <f>LOOKUP(J338,Remarks!$A$2:$B$180)</f>
        <v>Use Hilti NPR PM M-profile, Klauke SBMX KSP3 or Novopress PB1 M-profile jaw</v>
      </c>
    </row>
    <row r="339" spans="1:11" x14ac:dyDescent="0.25">
      <c r="A339">
        <v>8</v>
      </c>
      <c r="B339" t="s">
        <v>304</v>
      </c>
      <c r="C339">
        <v>3</v>
      </c>
      <c r="D339" t="s">
        <v>279</v>
      </c>
      <c r="E339">
        <v>17</v>
      </c>
      <c r="F339" t="s">
        <v>105</v>
      </c>
      <c r="G339">
        <v>130</v>
      </c>
      <c r="H339" t="s">
        <v>86</v>
      </c>
      <c r="I339" t="str">
        <f t="shared" si="5"/>
        <v>HiltiHilti  NPR 019 IE-A22BROEN Ballofix Full Flow - Stainless15 mm</v>
      </c>
      <c r="J339" s="1">
        <v>166</v>
      </c>
      <c r="K339" s="1" t="str">
        <f>LOOKUP(J339,Remarks!$A$2:$B$180)</f>
        <v>Use Hilti NPR PM M-profile, Klauke SBMX KSP3 or Novopress PB1 M-profile jaw</v>
      </c>
    </row>
    <row r="340" spans="1:11" x14ac:dyDescent="0.25">
      <c r="A340">
        <v>8</v>
      </c>
      <c r="B340" t="s">
        <v>304</v>
      </c>
      <c r="C340">
        <v>5</v>
      </c>
      <c r="D340" t="s">
        <v>280</v>
      </c>
      <c r="E340">
        <v>17</v>
      </c>
      <c r="F340" t="s">
        <v>105</v>
      </c>
      <c r="G340">
        <v>130</v>
      </c>
      <c r="H340" t="s">
        <v>86</v>
      </c>
      <c r="I340" t="str">
        <f t="shared" si="5"/>
        <v>HiltiHilti  NPR 019 IE-A22BROEN Ballofix Full Flow - Stainless18 mm</v>
      </c>
      <c r="J340" s="1">
        <v>166</v>
      </c>
      <c r="K340" s="1" t="str">
        <f>LOOKUP(J340,Remarks!$A$2:$B$180)</f>
        <v>Use Hilti NPR PM M-profile, Klauke SBMX KSP3 or Novopress PB1 M-profile jaw</v>
      </c>
    </row>
    <row r="341" spans="1:11" x14ac:dyDescent="0.25">
      <c r="A341">
        <v>8</v>
      </c>
      <c r="B341" t="s">
        <v>304</v>
      </c>
      <c r="C341">
        <v>7</v>
      </c>
      <c r="D341" t="s">
        <v>281</v>
      </c>
      <c r="E341">
        <v>17</v>
      </c>
      <c r="F341" t="s">
        <v>105</v>
      </c>
      <c r="G341">
        <v>130</v>
      </c>
      <c r="H341" t="s">
        <v>86</v>
      </c>
      <c r="I341" t="str">
        <f t="shared" si="5"/>
        <v>HiltiHilti  NPR 019 IE-A22BROEN Ballofix Full Flow - Stainless22 mm</v>
      </c>
      <c r="J341" s="1">
        <v>166</v>
      </c>
      <c r="K341" s="1" t="str">
        <f>LOOKUP(J341,Remarks!$A$2:$B$180)</f>
        <v>Use Hilti NPR PM M-profile, Klauke SBMX KSP3 or Novopress PB1 M-profile jaw</v>
      </c>
    </row>
    <row r="342" spans="1:11" x14ac:dyDescent="0.25">
      <c r="A342">
        <v>8</v>
      </c>
      <c r="B342" t="s">
        <v>304</v>
      </c>
      <c r="C342">
        <v>10</v>
      </c>
      <c r="D342" t="s">
        <v>282</v>
      </c>
      <c r="E342">
        <v>17</v>
      </c>
      <c r="F342" t="s">
        <v>105</v>
      </c>
      <c r="G342">
        <v>130</v>
      </c>
      <c r="H342" t="s">
        <v>86</v>
      </c>
      <c r="I342" t="str">
        <f t="shared" si="5"/>
        <v>HiltiHilti  NPR 019 IE-A22BROEN Ballofix Full Flow - Stainless28 mm</v>
      </c>
      <c r="J342" s="1">
        <v>166</v>
      </c>
      <c r="K342" s="1" t="str">
        <f>LOOKUP(J342,Remarks!$A$2:$B$180)</f>
        <v>Use Hilti NPR PM M-profile, Klauke SBMX KSP3 or Novopress PB1 M-profile jaw</v>
      </c>
    </row>
    <row r="343" spans="1:11" x14ac:dyDescent="0.25">
      <c r="A343">
        <v>8</v>
      </c>
      <c r="B343" t="s">
        <v>304</v>
      </c>
      <c r="C343">
        <v>12</v>
      </c>
      <c r="D343" t="s">
        <v>283</v>
      </c>
      <c r="E343">
        <v>17</v>
      </c>
      <c r="F343" t="s">
        <v>105</v>
      </c>
      <c r="G343">
        <v>130</v>
      </c>
      <c r="H343" t="s">
        <v>86</v>
      </c>
      <c r="I343" t="str">
        <f t="shared" si="5"/>
        <v>HiltiHilti  NPR 019 IE-A22BROEN Ballofix Full Flow - Stainless35 mm</v>
      </c>
      <c r="J343" s="1">
        <v>166</v>
      </c>
      <c r="K343" s="1" t="str">
        <f>LOOKUP(J343,Remarks!$A$2:$B$180)</f>
        <v>Use Hilti NPR PM M-profile, Klauke SBMX KSP3 or Novopress PB1 M-profile jaw</v>
      </c>
    </row>
    <row r="344" spans="1:11" x14ac:dyDescent="0.25">
      <c r="A344">
        <v>7</v>
      </c>
      <c r="B344" t="s">
        <v>303</v>
      </c>
      <c r="C344">
        <v>1</v>
      </c>
      <c r="D344" t="s">
        <v>278</v>
      </c>
      <c r="E344">
        <v>17</v>
      </c>
      <c r="F344" t="s">
        <v>105</v>
      </c>
      <c r="G344">
        <v>131</v>
      </c>
      <c r="H344" t="s">
        <v>87</v>
      </c>
      <c r="I344" t="str">
        <f t="shared" si="5"/>
        <v>HiltiHilti  NPR 032 IE-A22BROEN Ballofix Full Flow - Galvanized12 mm</v>
      </c>
      <c r="J344" s="1">
        <v>167</v>
      </c>
      <c r="K344" s="1" t="str">
        <f>LOOKUP(J344,Remarks!$A$2:$B$180)</f>
        <v>Use Hilti NPR PS M-profile, Klauke KSP3 voor UNP2/UAP2/UAP3L/UAP4L or Novopress PB2 M-profile jaw</v>
      </c>
    </row>
    <row r="345" spans="1:11" x14ac:dyDescent="0.25">
      <c r="A345">
        <v>7</v>
      </c>
      <c r="B345" t="s">
        <v>303</v>
      </c>
      <c r="C345">
        <v>3</v>
      </c>
      <c r="D345" t="s">
        <v>279</v>
      </c>
      <c r="E345">
        <v>17</v>
      </c>
      <c r="F345" t="s">
        <v>105</v>
      </c>
      <c r="G345">
        <v>131</v>
      </c>
      <c r="H345" t="s">
        <v>87</v>
      </c>
      <c r="I345" t="str">
        <f t="shared" si="5"/>
        <v>HiltiHilti  NPR 032 IE-A22BROEN Ballofix Full Flow - Galvanized15 mm</v>
      </c>
      <c r="J345" s="1">
        <v>167</v>
      </c>
      <c r="K345" s="1" t="str">
        <f>LOOKUP(J345,Remarks!$A$2:$B$180)</f>
        <v>Use Hilti NPR PS M-profile, Klauke KSP3 voor UNP2/UAP2/UAP3L/UAP4L or Novopress PB2 M-profile jaw</v>
      </c>
    </row>
    <row r="346" spans="1:11" x14ac:dyDescent="0.25">
      <c r="A346">
        <v>7</v>
      </c>
      <c r="B346" t="s">
        <v>303</v>
      </c>
      <c r="C346">
        <v>5</v>
      </c>
      <c r="D346" t="s">
        <v>280</v>
      </c>
      <c r="E346">
        <v>17</v>
      </c>
      <c r="F346" t="s">
        <v>105</v>
      </c>
      <c r="G346">
        <v>131</v>
      </c>
      <c r="H346" t="s">
        <v>87</v>
      </c>
      <c r="I346" t="str">
        <f t="shared" si="5"/>
        <v>HiltiHilti  NPR 032 IE-A22BROEN Ballofix Full Flow - Galvanized18 mm</v>
      </c>
      <c r="J346" s="1">
        <v>167</v>
      </c>
      <c r="K346" s="1" t="str">
        <f>LOOKUP(J346,Remarks!$A$2:$B$180)</f>
        <v>Use Hilti NPR PS M-profile, Klauke KSP3 voor UNP2/UAP2/UAP3L/UAP4L or Novopress PB2 M-profile jaw</v>
      </c>
    </row>
    <row r="347" spans="1:11" x14ac:dyDescent="0.25">
      <c r="A347">
        <v>7</v>
      </c>
      <c r="B347" t="s">
        <v>303</v>
      </c>
      <c r="C347">
        <v>7</v>
      </c>
      <c r="D347" t="s">
        <v>281</v>
      </c>
      <c r="E347">
        <v>17</v>
      </c>
      <c r="F347" t="s">
        <v>105</v>
      </c>
      <c r="G347">
        <v>131</v>
      </c>
      <c r="H347" t="s">
        <v>87</v>
      </c>
      <c r="I347" t="str">
        <f t="shared" si="5"/>
        <v>HiltiHilti  NPR 032 IE-A22BROEN Ballofix Full Flow - Galvanized22 mm</v>
      </c>
      <c r="J347" s="1">
        <v>167</v>
      </c>
      <c r="K347" s="1" t="str">
        <f>LOOKUP(J347,Remarks!$A$2:$B$180)</f>
        <v>Use Hilti NPR PS M-profile, Klauke KSP3 voor UNP2/UAP2/UAP3L/UAP4L or Novopress PB2 M-profile jaw</v>
      </c>
    </row>
    <row r="348" spans="1:11" x14ac:dyDescent="0.25">
      <c r="A348">
        <v>7</v>
      </c>
      <c r="B348" t="s">
        <v>303</v>
      </c>
      <c r="C348">
        <v>10</v>
      </c>
      <c r="D348" t="s">
        <v>282</v>
      </c>
      <c r="E348">
        <v>17</v>
      </c>
      <c r="F348" t="s">
        <v>105</v>
      </c>
      <c r="G348">
        <v>131</v>
      </c>
      <c r="H348" t="s">
        <v>87</v>
      </c>
      <c r="I348" t="str">
        <f t="shared" si="5"/>
        <v>HiltiHilti  NPR 032 IE-A22BROEN Ballofix Full Flow - Galvanized28 mm</v>
      </c>
      <c r="J348" s="1">
        <v>167</v>
      </c>
      <c r="K348" s="1" t="str">
        <f>LOOKUP(J348,Remarks!$A$2:$B$180)</f>
        <v>Use Hilti NPR PS M-profile, Klauke KSP3 voor UNP2/UAP2/UAP3L/UAP4L or Novopress PB2 M-profile jaw</v>
      </c>
    </row>
    <row r="349" spans="1:11" x14ac:dyDescent="0.25">
      <c r="A349">
        <v>7</v>
      </c>
      <c r="B349" t="s">
        <v>303</v>
      </c>
      <c r="C349">
        <v>12</v>
      </c>
      <c r="D349" t="s">
        <v>283</v>
      </c>
      <c r="E349">
        <v>17</v>
      </c>
      <c r="F349" t="s">
        <v>105</v>
      </c>
      <c r="G349">
        <v>131</v>
      </c>
      <c r="H349" t="s">
        <v>87</v>
      </c>
      <c r="I349" t="str">
        <f t="shared" si="5"/>
        <v>HiltiHilti  NPR 032 IE-A22BROEN Ballofix Full Flow - Galvanized35 mm</v>
      </c>
      <c r="J349" s="1">
        <v>167</v>
      </c>
      <c r="K349" s="1" t="str">
        <f>LOOKUP(J349,Remarks!$A$2:$B$180)</f>
        <v>Use Hilti NPR PS M-profile, Klauke KSP3 voor UNP2/UAP2/UAP3L/UAP4L or Novopress PB2 M-profile jaw</v>
      </c>
    </row>
    <row r="350" spans="1:11" x14ac:dyDescent="0.25">
      <c r="A350">
        <v>7</v>
      </c>
      <c r="B350" t="s">
        <v>303</v>
      </c>
      <c r="C350">
        <v>14</v>
      </c>
      <c r="D350" t="s">
        <v>284</v>
      </c>
      <c r="E350">
        <v>17</v>
      </c>
      <c r="F350" t="s">
        <v>105</v>
      </c>
      <c r="G350">
        <v>131</v>
      </c>
      <c r="H350" t="s">
        <v>87</v>
      </c>
      <c r="I350" t="str">
        <f t="shared" si="5"/>
        <v>HiltiHilti  NPR 032 IE-A22BROEN Ballofix Full Flow - Galvanized42 mm</v>
      </c>
      <c r="J350" s="1">
        <v>168</v>
      </c>
      <c r="K350" s="1" t="str">
        <f>LOOKUP(J350,Remarks!$A$2:$B$180)</f>
        <v>Use Hilti NPR PR M-profile with adapter NPR PA2, Klauke KSP3 slings for UNP2/UAP2/UAP3L/UAP4L with adapter SBK4254 or Novopress PB2 M-profile slings with adapter ZB201/203</v>
      </c>
    </row>
    <row r="351" spans="1:11" x14ac:dyDescent="0.25">
      <c r="A351">
        <v>7</v>
      </c>
      <c r="B351" t="s">
        <v>303</v>
      </c>
      <c r="C351">
        <v>16</v>
      </c>
      <c r="D351" t="s">
        <v>285</v>
      </c>
      <c r="E351">
        <v>17</v>
      </c>
      <c r="F351" t="s">
        <v>105</v>
      </c>
      <c r="G351">
        <v>131</v>
      </c>
      <c r="H351" t="s">
        <v>87</v>
      </c>
      <c r="I351" t="str">
        <f t="shared" si="5"/>
        <v>HiltiHilti  NPR 032 IE-A22BROEN Ballofix Full Flow - Galvanized54 mm</v>
      </c>
      <c r="J351" s="1">
        <v>168</v>
      </c>
      <c r="K351" s="1" t="str">
        <f>LOOKUP(J351,Remarks!$A$2:$B$180)</f>
        <v>Use Hilti NPR PR M-profile with adapter NPR PA2, Klauke KSP3 slings for UNP2/UAP2/UAP3L/UAP4L with adapter SBK4254 or Novopress PB2 M-profile slings with adapter ZB201/203</v>
      </c>
    </row>
    <row r="352" spans="1:11" x14ac:dyDescent="0.25">
      <c r="A352">
        <v>8</v>
      </c>
      <c r="B352" t="s">
        <v>304</v>
      </c>
      <c r="C352">
        <v>1</v>
      </c>
      <c r="D352" t="s">
        <v>278</v>
      </c>
      <c r="E352">
        <v>17</v>
      </c>
      <c r="F352" t="s">
        <v>105</v>
      </c>
      <c r="G352">
        <v>131</v>
      </c>
      <c r="H352" t="s">
        <v>87</v>
      </c>
      <c r="I352" t="str">
        <f t="shared" si="5"/>
        <v>HiltiHilti  NPR 032 IE-A22BROEN Ballofix Full Flow - Stainless12 mm</v>
      </c>
      <c r="J352" s="1">
        <v>167</v>
      </c>
      <c r="K352" s="1" t="str">
        <f>LOOKUP(J352,Remarks!$A$2:$B$180)</f>
        <v>Use Hilti NPR PS M-profile, Klauke KSP3 voor UNP2/UAP2/UAP3L/UAP4L or Novopress PB2 M-profile jaw</v>
      </c>
    </row>
    <row r="353" spans="1:11" x14ac:dyDescent="0.25">
      <c r="A353">
        <v>8</v>
      </c>
      <c r="B353" t="s">
        <v>304</v>
      </c>
      <c r="C353">
        <v>3</v>
      </c>
      <c r="D353" t="s">
        <v>279</v>
      </c>
      <c r="E353">
        <v>17</v>
      </c>
      <c r="F353" t="s">
        <v>105</v>
      </c>
      <c r="G353">
        <v>131</v>
      </c>
      <c r="H353" t="s">
        <v>87</v>
      </c>
      <c r="I353" t="str">
        <f t="shared" si="5"/>
        <v>HiltiHilti  NPR 032 IE-A22BROEN Ballofix Full Flow - Stainless15 mm</v>
      </c>
      <c r="J353" s="1">
        <v>167</v>
      </c>
      <c r="K353" s="1" t="str">
        <f>LOOKUP(J353,Remarks!$A$2:$B$180)</f>
        <v>Use Hilti NPR PS M-profile, Klauke KSP3 voor UNP2/UAP2/UAP3L/UAP4L or Novopress PB2 M-profile jaw</v>
      </c>
    </row>
    <row r="354" spans="1:11" x14ac:dyDescent="0.25">
      <c r="A354">
        <v>8</v>
      </c>
      <c r="B354" t="s">
        <v>304</v>
      </c>
      <c r="C354">
        <v>5</v>
      </c>
      <c r="D354" t="s">
        <v>280</v>
      </c>
      <c r="E354">
        <v>17</v>
      </c>
      <c r="F354" t="s">
        <v>105</v>
      </c>
      <c r="G354">
        <v>131</v>
      </c>
      <c r="H354" t="s">
        <v>87</v>
      </c>
      <c r="I354" t="str">
        <f t="shared" si="5"/>
        <v>HiltiHilti  NPR 032 IE-A22BROEN Ballofix Full Flow - Stainless18 mm</v>
      </c>
      <c r="J354" s="1">
        <v>167</v>
      </c>
      <c r="K354" s="1" t="str">
        <f>LOOKUP(J354,Remarks!$A$2:$B$180)</f>
        <v>Use Hilti NPR PS M-profile, Klauke KSP3 voor UNP2/UAP2/UAP3L/UAP4L or Novopress PB2 M-profile jaw</v>
      </c>
    </row>
    <row r="355" spans="1:11" x14ac:dyDescent="0.25">
      <c r="A355">
        <v>8</v>
      </c>
      <c r="B355" t="s">
        <v>304</v>
      </c>
      <c r="C355">
        <v>7</v>
      </c>
      <c r="D355" t="s">
        <v>281</v>
      </c>
      <c r="E355">
        <v>17</v>
      </c>
      <c r="F355" t="s">
        <v>105</v>
      </c>
      <c r="G355">
        <v>131</v>
      </c>
      <c r="H355" t="s">
        <v>87</v>
      </c>
      <c r="I355" t="str">
        <f t="shared" si="5"/>
        <v>HiltiHilti  NPR 032 IE-A22BROEN Ballofix Full Flow - Stainless22 mm</v>
      </c>
      <c r="J355" s="1">
        <v>167</v>
      </c>
      <c r="K355" s="1" t="str">
        <f>LOOKUP(J355,Remarks!$A$2:$B$180)</f>
        <v>Use Hilti NPR PS M-profile, Klauke KSP3 voor UNP2/UAP2/UAP3L/UAP4L or Novopress PB2 M-profile jaw</v>
      </c>
    </row>
    <row r="356" spans="1:11" x14ac:dyDescent="0.25">
      <c r="A356">
        <v>8</v>
      </c>
      <c r="B356" t="s">
        <v>304</v>
      </c>
      <c r="C356">
        <v>10</v>
      </c>
      <c r="D356" t="s">
        <v>282</v>
      </c>
      <c r="E356">
        <v>17</v>
      </c>
      <c r="F356" t="s">
        <v>105</v>
      </c>
      <c r="G356">
        <v>131</v>
      </c>
      <c r="H356" t="s">
        <v>87</v>
      </c>
      <c r="I356" t="str">
        <f t="shared" si="5"/>
        <v>HiltiHilti  NPR 032 IE-A22BROEN Ballofix Full Flow - Stainless28 mm</v>
      </c>
      <c r="J356" s="1">
        <v>167</v>
      </c>
      <c r="K356" s="1" t="str">
        <f>LOOKUP(J356,Remarks!$A$2:$B$180)</f>
        <v>Use Hilti NPR PS M-profile, Klauke KSP3 voor UNP2/UAP2/UAP3L/UAP4L or Novopress PB2 M-profile jaw</v>
      </c>
    </row>
    <row r="357" spans="1:11" x14ac:dyDescent="0.25">
      <c r="A357">
        <v>8</v>
      </c>
      <c r="B357" t="s">
        <v>304</v>
      </c>
      <c r="C357">
        <v>12</v>
      </c>
      <c r="D357" t="s">
        <v>283</v>
      </c>
      <c r="E357">
        <v>17</v>
      </c>
      <c r="F357" t="s">
        <v>105</v>
      </c>
      <c r="G357">
        <v>131</v>
      </c>
      <c r="H357" t="s">
        <v>87</v>
      </c>
      <c r="I357" t="str">
        <f t="shared" si="5"/>
        <v>HiltiHilti  NPR 032 IE-A22BROEN Ballofix Full Flow - Stainless35 mm</v>
      </c>
      <c r="J357" s="1">
        <v>167</v>
      </c>
      <c r="K357" s="1" t="str">
        <f>LOOKUP(J357,Remarks!$A$2:$B$180)</f>
        <v>Use Hilti NPR PS M-profile, Klauke KSP3 voor UNP2/UAP2/UAP3L/UAP4L or Novopress PB2 M-profile jaw</v>
      </c>
    </row>
    <row r="358" spans="1:11" x14ac:dyDescent="0.25">
      <c r="A358">
        <v>8</v>
      </c>
      <c r="B358" t="s">
        <v>304</v>
      </c>
      <c r="C358">
        <v>14</v>
      </c>
      <c r="D358" t="s">
        <v>284</v>
      </c>
      <c r="E358">
        <v>17</v>
      </c>
      <c r="F358" t="s">
        <v>105</v>
      </c>
      <c r="G358">
        <v>131</v>
      </c>
      <c r="H358" t="s">
        <v>87</v>
      </c>
      <c r="I358" t="str">
        <f t="shared" si="5"/>
        <v>HiltiHilti  NPR 032 IE-A22BROEN Ballofix Full Flow - Stainless42 mm</v>
      </c>
      <c r="J358" s="1">
        <v>168</v>
      </c>
      <c r="K358" s="1" t="str">
        <f>LOOKUP(J358,Remarks!$A$2:$B$180)</f>
        <v>Use Hilti NPR PR M-profile with adapter NPR PA2, Klauke KSP3 slings for UNP2/UAP2/UAP3L/UAP4L with adapter SBK4254 or Novopress PB2 M-profile slings with adapter ZB201/203</v>
      </c>
    </row>
    <row r="359" spans="1:11" x14ac:dyDescent="0.25">
      <c r="A359">
        <v>8</v>
      </c>
      <c r="B359" t="s">
        <v>304</v>
      </c>
      <c r="C359">
        <v>16</v>
      </c>
      <c r="D359" t="s">
        <v>285</v>
      </c>
      <c r="E359">
        <v>17</v>
      </c>
      <c r="F359" t="s">
        <v>105</v>
      </c>
      <c r="G359">
        <v>131</v>
      </c>
      <c r="H359" t="s">
        <v>87</v>
      </c>
      <c r="I359" t="str">
        <f t="shared" si="5"/>
        <v>HiltiHilti  NPR 032 IE-A22BROEN Ballofix Full Flow - Stainless54 mm</v>
      </c>
      <c r="J359" s="1">
        <v>168</v>
      </c>
      <c r="K359" s="1" t="str">
        <f>LOOKUP(J359,Remarks!$A$2:$B$180)</f>
        <v>Use Hilti NPR PR M-profile with adapter NPR PA2, Klauke KSP3 slings for UNP2/UAP2/UAP3L/UAP4L with adapter SBK4254 or Novopress PB2 M-profile slings with adapter ZB201/203</v>
      </c>
    </row>
    <row r="360" spans="1:11" x14ac:dyDescent="0.25">
      <c r="A360">
        <v>7</v>
      </c>
      <c r="B360" t="s">
        <v>303</v>
      </c>
      <c r="C360">
        <v>1</v>
      </c>
      <c r="D360" t="s">
        <v>278</v>
      </c>
      <c r="E360">
        <v>4</v>
      </c>
      <c r="F360" t="s">
        <v>94</v>
      </c>
      <c r="G360">
        <v>34</v>
      </c>
      <c r="H360" t="s">
        <v>28</v>
      </c>
      <c r="I360" t="str">
        <f t="shared" si="5"/>
        <v>KlaukeMAP1 `Pressmini` 9,6V (battery)BROEN Ballofix Full Flow - Galvanized12 mm</v>
      </c>
      <c r="J360" s="1">
        <v>11</v>
      </c>
      <c r="K360" s="1" t="str">
        <f>LOOKUP(J360,Remarks!$A$2:$B$180)</f>
        <v>Use Klauke Mini press jaw KSP3.</v>
      </c>
    </row>
    <row r="361" spans="1:11" x14ac:dyDescent="0.25">
      <c r="A361">
        <v>7</v>
      </c>
      <c r="B361" t="s">
        <v>303</v>
      </c>
      <c r="C361">
        <v>3</v>
      </c>
      <c r="D361" t="s">
        <v>279</v>
      </c>
      <c r="E361">
        <v>4</v>
      </c>
      <c r="F361" t="s">
        <v>94</v>
      </c>
      <c r="G361">
        <v>34</v>
      </c>
      <c r="H361" t="s">
        <v>28</v>
      </c>
      <c r="I361" t="str">
        <f t="shared" si="5"/>
        <v>KlaukeMAP1 `Pressmini` 9,6V (battery)BROEN Ballofix Full Flow - Galvanized15 mm</v>
      </c>
      <c r="J361" s="1">
        <v>11</v>
      </c>
      <c r="K361" s="1" t="str">
        <f>LOOKUP(J361,Remarks!$A$2:$B$180)</f>
        <v>Use Klauke Mini press jaw KSP3.</v>
      </c>
    </row>
    <row r="362" spans="1:11" x14ac:dyDescent="0.25">
      <c r="A362">
        <v>7</v>
      </c>
      <c r="B362" t="s">
        <v>303</v>
      </c>
      <c r="C362">
        <v>5</v>
      </c>
      <c r="D362" t="s">
        <v>280</v>
      </c>
      <c r="E362">
        <v>4</v>
      </c>
      <c r="F362" t="s">
        <v>94</v>
      </c>
      <c r="G362">
        <v>34</v>
      </c>
      <c r="H362" t="s">
        <v>28</v>
      </c>
      <c r="I362" t="str">
        <f t="shared" si="5"/>
        <v>KlaukeMAP1 `Pressmini` 9,6V (battery)BROEN Ballofix Full Flow - Galvanized18 mm</v>
      </c>
      <c r="J362" s="1">
        <v>11</v>
      </c>
      <c r="K362" s="1" t="str">
        <f>LOOKUP(J362,Remarks!$A$2:$B$180)</f>
        <v>Use Klauke Mini press jaw KSP3.</v>
      </c>
    </row>
    <row r="363" spans="1:11" x14ac:dyDescent="0.25">
      <c r="A363">
        <v>7</v>
      </c>
      <c r="B363" t="s">
        <v>303</v>
      </c>
      <c r="C363">
        <v>7</v>
      </c>
      <c r="D363" t="s">
        <v>281</v>
      </c>
      <c r="E363">
        <v>4</v>
      </c>
      <c r="F363" t="s">
        <v>94</v>
      </c>
      <c r="G363">
        <v>34</v>
      </c>
      <c r="H363" t="s">
        <v>28</v>
      </c>
      <c r="I363" t="str">
        <f t="shared" si="5"/>
        <v>KlaukeMAP1 `Pressmini` 9,6V (battery)BROEN Ballofix Full Flow - Galvanized22 mm</v>
      </c>
      <c r="J363" s="1">
        <v>11</v>
      </c>
      <c r="K363" s="1" t="str">
        <f>LOOKUP(J363,Remarks!$A$2:$B$180)</f>
        <v>Use Klauke Mini press jaw KSP3.</v>
      </c>
    </row>
    <row r="364" spans="1:11" x14ac:dyDescent="0.25">
      <c r="A364">
        <v>7</v>
      </c>
      <c r="B364" t="s">
        <v>303</v>
      </c>
      <c r="C364">
        <v>10</v>
      </c>
      <c r="D364" t="s">
        <v>282</v>
      </c>
      <c r="E364">
        <v>4</v>
      </c>
      <c r="F364" t="s">
        <v>94</v>
      </c>
      <c r="G364">
        <v>34</v>
      </c>
      <c r="H364" t="s">
        <v>28</v>
      </c>
      <c r="I364" t="str">
        <f t="shared" si="5"/>
        <v>KlaukeMAP1 `Pressmini` 9,6V (battery)BROEN Ballofix Full Flow - Galvanized28 mm</v>
      </c>
      <c r="J364" s="1">
        <v>11</v>
      </c>
      <c r="K364" s="1" t="str">
        <f>LOOKUP(J364,Remarks!$A$2:$B$180)</f>
        <v>Use Klauke Mini press jaw KSP3.</v>
      </c>
    </row>
    <row r="365" spans="1:11" x14ac:dyDescent="0.25">
      <c r="A365">
        <v>8</v>
      </c>
      <c r="B365" t="s">
        <v>304</v>
      </c>
      <c r="C365">
        <v>3</v>
      </c>
      <c r="D365" t="s">
        <v>279</v>
      </c>
      <c r="E365">
        <v>4</v>
      </c>
      <c r="F365" t="s">
        <v>94</v>
      </c>
      <c r="G365">
        <v>34</v>
      </c>
      <c r="H365" t="s">
        <v>28</v>
      </c>
      <c r="I365" t="str">
        <f t="shared" si="5"/>
        <v>KlaukeMAP1 `Pressmini` 9,6V (battery)BROEN Ballofix Full Flow - Stainless15 mm</v>
      </c>
      <c r="J365" s="1">
        <v>11</v>
      </c>
      <c r="K365" s="1" t="str">
        <f>LOOKUP(J365,Remarks!$A$2:$B$180)</f>
        <v>Use Klauke Mini press jaw KSP3.</v>
      </c>
    </row>
    <row r="366" spans="1:11" x14ac:dyDescent="0.25">
      <c r="A366">
        <v>8</v>
      </c>
      <c r="B366" t="s">
        <v>304</v>
      </c>
      <c r="C366">
        <v>5</v>
      </c>
      <c r="D366" t="s">
        <v>280</v>
      </c>
      <c r="E366">
        <v>4</v>
      </c>
      <c r="F366" t="s">
        <v>94</v>
      </c>
      <c r="G366">
        <v>34</v>
      </c>
      <c r="H366" t="s">
        <v>28</v>
      </c>
      <c r="I366" t="str">
        <f t="shared" si="5"/>
        <v>KlaukeMAP1 `Pressmini` 9,6V (battery)BROEN Ballofix Full Flow - Stainless18 mm</v>
      </c>
      <c r="J366" s="1">
        <v>11</v>
      </c>
      <c r="K366" s="1" t="str">
        <f>LOOKUP(J366,Remarks!$A$2:$B$180)</f>
        <v>Use Klauke Mini press jaw KSP3.</v>
      </c>
    </row>
    <row r="367" spans="1:11" x14ac:dyDescent="0.25">
      <c r="A367">
        <v>8</v>
      </c>
      <c r="B367" t="s">
        <v>304</v>
      </c>
      <c r="C367">
        <v>7</v>
      </c>
      <c r="D367" t="s">
        <v>281</v>
      </c>
      <c r="E367">
        <v>4</v>
      </c>
      <c r="F367" t="s">
        <v>94</v>
      </c>
      <c r="G367">
        <v>34</v>
      </c>
      <c r="H367" t="s">
        <v>28</v>
      </c>
      <c r="I367" t="str">
        <f t="shared" si="5"/>
        <v>KlaukeMAP1 `Pressmini` 9,6V (battery)BROEN Ballofix Full Flow - Stainless22 mm</v>
      </c>
      <c r="J367" s="1">
        <v>11</v>
      </c>
      <c r="K367" s="1" t="str">
        <f>LOOKUP(J367,Remarks!$A$2:$B$180)</f>
        <v>Use Klauke Mini press jaw KSP3.</v>
      </c>
    </row>
    <row r="368" spans="1:11" x14ac:dyDescent="0.25">
      <c r="A368">
        <v>8</v>
      </c>
      <c r="B368" t="s">
        <v>304</v>
      </c>
      <c r="C368">
        <v>10</v>
      </c>
      <c r="D368" t="s">
        <v>282</v>
      </c>
      <c r="E368">
        <v>4</v>
      </c>
      <c r="F368" t="s">
        <v>94</v>
      </c>
      <c r="G368">
        <v>34</v>
      </c>
      <c r="H368" t="s">
        <v>28</v>
      </c>
      <c r="I368" t="str">
        <f t="shared" si="5"/>
        <v>KlaukeMAP1 `Pressmini` 9,6V (battery)BROEN Ballofix Full Flow - Stainless28 mm</v>
      </c>
      <c r="J368" s="1">
        <v>12</v>
      </c>
      <c r="K368" s="1" t="str">
        <f>LOOKUP(J368,Remarks!$A$2:$B$180)</f>
        <v>Use Klauke Mini press jaw KSP3 marked with 'VSH only'.</v>
      </c>
    </row>
    <row r="369" spans="1:11" x14ac:dyDescent="0.25">
      <c r="A369">
        <v>7</v>
      </c>
      <c r="B369" t="s">
        <v>303</v>
      </c>
      <c r="C369">
        <v>1</v>
      </c>
      <c r="D369" t="s">
        <v>278</v>
      </c>
      <c r="E369">
        <v>4</v>
      </c>
      <c r="F369" t="s">
        <v>94</v>
      </c>
      <c r="G369">
        <v>33</v>
      </c>
      <c r="H369" t="s">
        <v>27</v>
      </c>
      <c r="I369" t="str">
        <f t="shared" si="5"/>
        <v>KlaukeMAP2L `Pressmini` 18V (battery)BROEN Ballofix Full Flow - Galvanized12 mm</v>
      </c>
      <c r="J369" s="1">
        <v>11</v>
      </c>
      <c r="K369" s="1" t="str">
        <f>LOOKUP(J369,Remarks!$A$2:$B$180)</f>
        <v>Use Klauke Mini press jaw KSP3.</v>
      </c>
    </row>
    <row r="370" spans="1:11" x14ac:dyDescent="0.25">
      <c r="A370">
        <v>7</v>
      </c>
      <c r="B370" t="s">
        <v>303</v>
      </c>
      <c r="C370">
        <v>3</v>
      </c>
      <c r="D370" t="s">
        <v>279</v>
      </c>
      <c r="E370">
        <v>4</v>
      </c>
      <c r="F370" t="s">
        <v>94</v>
      </c>
      <c r="G370">
        <v>33</v>
      </c>
      <c r="H370" t="s">
        <v>27</v>
      </c>
      <c r="I370" t="str">
        <f t="shared" si="5"/>
        <v>KlaukeMAP2L `Pressmini` 18V (battery)BROEN Ballofix Full Flow - Galvanized15 mm</v>
      </c>
      <c r="J370" s="1">
        <v>11</v>
      </c>
      <c r="K370" s="1" t="str">
        <f>LOOKUP(J370,Remarks!$A$2:$B$180)</f>
        <v>Use Klauke Mini press jaw KSP3.</v>
      </c>
    </row>
    <row r="371" spans="1:11" x14ac:dyDescent="0.25">
      <c r="A371">
        <v>7</v>
      </c>
      <c r="B371" t="s">
        <v>303</v>
      </c>
      <c r="C371">
        <v>5</v>
      </c>
      <c r="D371" t="s">
        <v>280</v>
      </c>
      <c r="E371">
        <v>4</v>
      </c>
      <c r="F371" t="s">
        <v>94</v>
      </c>
      <c r="G371">
        <v>33</v>
      </c>
      <c r="H371" t="s">
        <v>27</v>
      </c>
      <c r="I371" t="str">
        <f t="shared" si="5"/>
        <v>KlaukeMAP2L `Pressmini` 18V (battery)BROEN Ballofix Full Flow - Galvanized18 mm</v>
      </c>
      <c r="J371" s="1">
        <v>11</v>
      </c>
      <c r="K371" s="1" t="str">
        <f>LOOKUP(J371,Remarks!$A$2:$B$180)</f>
        <v>Use Klauke Mini press jaw KSP3.</v>
      </c>
    </row>
    <row r="372" spans="1:11" x14ac:dyDescent="0.25">
      <c r="A372">
        <v>7</v>
      </c>
      <c r="B372" t="s">
        <v>303</v>
      </c>
      <c r="C372">
        <v>7</v>
      </c>
      <c r="D372" t="s">
        <v>281</v>
      </c>
      <c r="E372">
        <v>4</v>
      </c>
      <c r="F372" t="s">
        <v>94</v>
      </c>
      <c r="G372">
        <v>33</v>
      </c>
      <c r="H372" t="s">
        <v>27</v>
      </c>
      <c r="I372" t="str">
        <f t="shared" si="5"/>
        <v>KlaukeMAP2L `Pressmini` 18V (battery)BROEN Ballofix Full Flow - Galvanized22 mm</v>
      </c>
      <c r="J372" s="1">
        <v>11</v>
      </c>
      <c r="K372" s="1" t="str">
        <f>LOOKUP(J372,Remarks!$A$2:$B$180)</f>
        <v>Use Klauke Mini press jaw KSP3.</v>
      </c>
    </row>
    <row r="373" spans="1:11" x14ac:dyDescent="0.25">
      <c r="A373">
        <v>7</v>
      </c>
      <c r="B373" t="s">
        <v>303</v>
      </c>
      <c r="C373">
        <v>10</v>
      </c>
      <c r="D373" t="s">
        <v>282</v>
      </c>
      <c r="E373">
        <v>4</v>
      </c>
      <c r="F373" t="s">
        <v>94</v>
      </c>
      <c r="G373">
        <v>33</v>
      </c>
      <c r="H373" t="s">
        <v>27</v>
      </c>
      <c r="I373" t="str">
        <f t="shared" si="5"/>
        <v>KlaukeMAP2L `Pressmini` 18V (battery)BROEN Ballofix Full Flow - Galvanized28 mm</v>
      </c>
      <c r="J373" s="1">
        <v>11</v>
      </c>
      <c r="K373" s="1" t="str">
        <f>LOOKUP(J373,Remarks!$A$2:$B$180)</f>
        <v>Use Klauke Mini press jaw KSP3.</v>
      </c>
    </row>
    <row r="374" spans="1:11" x14ac:dyDescent="0.25">
      <c r="A374">
        <v>8</v>
      </c>
      <c r="B374" t="s">
        <v>304</v>
      </c>
      <c r="C374">
        <v>3</v>
      </c>
      <c r="D374" t="s">
        <v>279</v>
      </c>
      <c r="E374">
        <v>4</v>
      </c>
      <c r="F374" t="s">
        <v>94</v>
      </c>
      <c r="G374">
        <v>33</v>
      </c>
      <c r="H374" t="s">
        <v>27</v>
      </c>
      <c r="I374" t="str">
        <f t="shared" si="5"/>
        <v>KlaukeMAP2L `Pressmini` 18V (battery)BROEN Ballofix Full Flow - Stainless15 mm</v>
      </c>
      <c r="J374" s="1">
        <v>11</v>
      </c>
      <c r="K374" s="1" t="str">
        <f>LOOKUP(J374,Remarks!$A$2:$B$180)</f>
        <v>Use Klauke Mini press jaw KSP3.</v>
      </c>
    </row>
    <row r="375" spans="1:11" x14ac:dyDescent="0.25">
      <c r="A375">
        <v>8</v>
      </c>
      <c r="B375" t="s">
        <v>304</v>
      </c>
      <c r="C375">
        <v>5</v>
      </c>
      <c r="D375" t="s">
        <v>280</v>
      </c>
      <c r="E375">
        <v>4</v>
      </c>
      <c r="F375" t="s">
        <v>94</v>
      </c>
      <c r="G375">
        <v>33</v>
      </c>
      <c r="H375" t="s">
        <v>27</v>
      </c>
      <c r="I375" t="str">
        <f t="shared" si="5"/>
        <v>KlaukeMAP2L `Pressmini` 18V (battery)BROEN Ballofix Full Flow - Stainless18 mm</v>
      </c>
      <c r="J375" s="1">
        <v>11</v>
      </c>
      <c r="K375" s="1" t="str">
        <f>LOOKUP(J375,Remarks!$A$2:$B$180)</f>
        <v>Use Klauke Mini press jaw KSP3.</v>
      </c>
    </row>
    <row r="376" spans="1:11" x14ac:dyDescent="0.25">
      <c r="A376">
        <v>8</v>
      </c>
      <c r="B376" t="s">
        <v>304</v>
      </c>
      <c r="C376">
        <v>7</v>
      </c>
      <c r="D376" t="s">
        <v>281</v>
      </c>
      <c r="E376">
        <v>4</v>
      </c>
      <c r="F376" t="s">
        <v>94</v>
      </c>
      <c r="G376">
        <v>33</v>
      </c>
      <c r="H376" t="s">
        <v>27</v>
      </c>
      <c r="I376" t="str">
        <f t="shared" si="5"/>
        <v>KlaukeMAP2L `Pressmini` 18V (battery)BROEN Ballofix Full Flow - Stainless22 mm</v>
      </c>
      <c r="J376" s="1">
        <v>11</v>
      </c>
      <c r="K376" s="1" t="str">
        <f>LOOKUP(J376,Remarks!$A$2:$B$180)</f>
        <v>Use Klauke Mini press jaw KSP3.</v>
      </c>
    </row>
    <row r="377" spans="1:11" x14ac:dyDescent="0.25">
      <c r="A377">
        <v>8</v>
      </c>
      <c r="B377" t="s">
        <v>304</v>
      </c>
      <c r="C377">
        <v>10</v>
      </c>
      <c r="D377" t="s">
        <v>282</v>
      </c>
      <c r="E377">
        <v>4</v>
      </c>
      <c r="F377" t="s">
        <v>94</v>
      </c>
      <c r="G377">
        <v>33</v>
      </c>
      <c r="H377" t="s">
        <v>27</v>
      </c>
      <c r="I377" t="str">
        <f t="shared" si="5"/>
        <v>KlaukeMAP2L `Pressmini` 18V (battery)BROEN Ballofix Full Flow - Stainless28 mm</v>
      </c>
      <c r="J377" s="1">
        <v>12</v>
      </c>
      <c r="K377" s="1" t="str">
        <f>LOOKUP(J377,Remarks!$A$2:$B$180)</f>
        <v>Use Klauke Mini press jaw KSP3 marked with 'VSH only'.</v>
      </c>
    </row>
    <row r="378" spans="1:11" x14ac:dyDescent="0.25">
      <c r="A378">
        <v>7</v>
      </c>
      <c r="B378" t="s">
        <v>303</v>
      </c>
      <c r="C378">
        <v>1</v>
      </c>
      <c r="D378" t="s">
        <v>278</v>
      </c>
      <c r="E378">
        <v>4</v>
      </c>
      <c r="F378" t="s">
        <v>94</v>
      </c>
      <c r="G378">
        <v>124</v>
      </c>
      <c r="H378" t="s">
        <v>82</v>
      </c>
      <c r="I378" t="str">
        <f t="shared" si="5"/>
        <v>KlaukeMAP2L19 `Pressmini` 18V (battery)BROEN Ballofix Full Flow - Galvanized12 mm</v>
      </c>
      <c r="J378" s="1">
        <v>146</v>
      </c>
      <c r="K378" s="1" t="str">
        <f>LOOKUP(J378,Remarks!$A$2:$B$180)</f>
        <v>Use Novopress M-profile press jaw PB1 or use Klauke Mini SBMX press jaw KSP3.</v>
      </c>
    </row>
    <row r="379" spans="1:11" x14ac:dyDescent="0.25">
      <c r="A379">
        <v>7</v>
      </c>
      <c r="B379" t="s">
        <v>303</v>
      </c>
      <c r="C379">
        <v>3</v>
      </c>
      <c r="D379" t="s">
        <v>279</v>
      </c>
      <c r="E379">
        <v>4</v>
      </c>
      <c r="F379" t="s">
        <v>94</v>
      </c>
      <c r="G379">
        <v>124</v>
      </c>
      <c r="H379" t="s">
        <v>82</v>
      </c>
      <c r="I379" t="str">
        <f t="shared" si="5"/>
        <v>KlaukeMAP2L19 `Pressmini` 18V (battery)BROEN Ballofix Full Flow - Galvanized15 mm</v>
      </c>
      <c r="J379" s="1">
        <v>146</v>
      </c>
      <c r="K379" s="1" t="str">
        <f>LOOKUP(J379,Remarks!$A$2:$B$180)</f>
        <v>Use Novopress M-profile press jaw PB1 or use Klauke Mini SBMX press jaw KSP3.</v>
      </c>
    </row>
    <row r="380" spans="1:11" x14ac:dyDescent="0.25">
      <c r="A380">
        <v>7</v>
      </c>
      <c r="B380" t="s">
        <v>303</v>
      </c>
      <c r="C380">
        <v>5</v>
      </c>
      <c r="D380" t="s">
        <v>280</v>
      </c>
      <c r="E380">
        <v>4</v>
      </c>
      <c r="F380" t="s">
        <v>94</v>
      </c>
      <c r="G380">
        <v>124</v>
      </c>
      <c r="H380" t="s">
        <v>82</v>
      </c>
      <c r="I380" t="str">
        <f t="shared" si="5"/>
        <v>KlaukeMAP2L19 `Pressmini` 18V (battery)BROEN Ballofix Full Flow - Galvanized18 mm</v>
      </c>
      <c r="J380" s="1">
        <v>146</v>
      </c>
      <c r="K380" s="1" t="str">
        <f>LOOKUP(J380,Remarks!$A$2:$B$180)</f>
        <v>Use Novopress M-profile press jaw PB1 or use Klauke Mini SBMX press jaw KSP3.</v>
      </c>
    </row>
    <row r="381" spans="1:11" x14ac:dyDescent="0.25">
      <c r="A381">
        <v>7</v>
      </c>
      <c r="B381" t="s">
        <v>303</v>
      </c>
      <c r="C381">
        <v>7</v>
      </c>
      <c r="D381" t="s">
        <v>281</v>
      </c>
      <c r="E381">
        <v>4</v>
      </c>
      <c r="F381" t="s">
        <v>94</v>
      </c>
      <c r="G381">
        <v>124</v>
      </c>
      <c r="H381" t="s">
        <v>82</v>
      </c>
      <c r="I381" t="str">
        <f t="shared" si="5"/>
        <v>KlaukeMAP2L19 `Pressmini` 18V (battery)BROEN Ballofix Full Flow - Galvanized22 mm</v>
      </c>
      <c r="J381" s="1">
        <v>146</v>
      </c>
      <c r="K381" s="1" t="str">
        <f>LOOKUP(J381,Remarks!$A$2:$B$180)</f>
        <v>Use Novopress M-profile press jaw PB1 or use Klauke Mini SBMX press jaw KSP3.</v>
      </c>
    </row>
    <row r="382" spans="1:11" x14ac:dyDescent="0.25">
      <c r="A382">
        <v>7</v>
      </c>
      <c r="B382" t="s">
        <v>303</v>
      </c>
      <c r="C382">
        <v>10</v>
      </c>
      <c r="D382" t="s">
        <v>282</v>
      </c>
      <c r="E382">
        <v>4</v>
      </c>
      <c r="F382" t="s">
        <v>94</v>
      </c>
      <c r="G382">
        <v>124</v>
      </c>
      <c r="H382" t="s">
        <v>82</v>
      </c>
      <c r="I382" t="str">
        <f t="shared" si="5"/>
        <v>KlaukeMAP2L19 `Pressmini` 18V (battery)BROEN Ballofix Full Flow - Galvanized28 mm</v>
      </c>
      <c r="J382" s="1">
        <v>146</v>
      </c>
      <c r="K382" s="1" t="str">
        <f>LOOKUP(J382,Remarks!$A$2:$B$180)</f>
        <v>Use Novopress M-profile press jaw PB1 or use Klauke Mini SBMX press jaw KSP3.</v>
      </c>
    </row>
    <row r="383" spans="1:11" x14ac:dyDescent="0.25">
      <c r="A383">
        <v>7</v>
      </c>
      <c r="B383" t="s">
        <v>303</v>
      </c>
      <c r="C383">
        <v>12</v>
      </c>
      <c r="D383" t="s">
        <v>283</v>
      </c>
      <c r="E383">
        <v>4</v>
      </c>
      <c r="F383" t="s">
        <v>94</v>
      </c>
      <c r="G383">
        <v>124</v>
      </c>
      <c r="H383" t="s">
        <v>82</v>
      </c>
      <c r="I383" t="str">
        <f t="shared" si="5"/>
        <v>KlaukeMAP2L19 `Pressmini` 18V (battery)BROEN Ballofix Full Flow - Galvanized35 mm</v>
      </c>
      <c r="J383" s="1">
        <v>146</v>
      </c>
      <c r="K383" s="1" t="str">
        <f>LOOKUP(J383,Remarks!$A$2:$B$180)</f>
        <v>Use Novopress M-profile press jaw PB1 or use Klauke Mini SBMX press jaw KSP3.</v>
      </c>
    </row>
    <row r="384" spans="1:11" x14ac:dyDescent="0.25">
      <c r="A384">
        <v>8</v>
      </c>
      <c r="B384" t="s">
        <v>304</v>
      </c>
      <c r="C384">
        <v>1</v>
      </c>
      <c r="D384" t="s">
        <v>278</v>
      </c>
      <c r="E384">
        <v>4</v>
      </c>
      <c r="F384" t="s">
        <v>94</v>
      </c>
      <c r="G384">
        <v>124</v>
      </c>
      <c r="H384" t="s">
        <v>82</v>
      </c>
      <c r="I384" t="str">
        <f t="shared" si="5"/>
        <v>KlaukeMAP2L19 `Pressmini` 18V (battery)BROEN Ballofix Full Flow - Stainless12 mm</v>
      </c>
      <c r="J384" s="1">
        <v>146</v>
      </c>
      <c r="K384" s="1" t="str">
        <f>LOOKUP(J384,Remarks!$A$2:$B$180)</f>
        <v>Use Novopress M-profile press jaw PB1 or use Klauke Mini SBMX press jaw KSP3.</v>
      </c>
    </row>
    <row r="385" spans="1:11" x14ac:dyDescent="0.25">
      <c r="A385">
        <v>8</v>
      </c>
      <c r="B385" t="s">
        <v>304</v>
      </c>
      <c r="C385">
        <v>3</v>
      </c>
      <c r="D385" t="s">
        <v>279</v>
      </c>
      <c r="E385">
        <v>4</v>
      </c>
      <c r="F385" t="s">
        <v>94</v>
      </c>
      <c r="G385">
        <v>124</v>
      </c>
      <c r="H385" t="s">
        <v>82</v>
      </c>
      <c r="I385" t="str">
        <f t="shared" si="5"/>
        <v>KlaukeMAP2L19 `Pressmini` 18V (battery)BROEN Ballofix Full Flow - Stainless15 mm</v>
      </c>
      <c r="J385" s="1">
        <v>146</v>
      </c>
      <c r="K385" s="1" t="str">
        <f>LOOKUP(J385,Remarks!$A$2:$B$180)</f>
        <v>Use Novopress M-profile press jaw PB1 or use Klauke Mini SBMX press jaw KSP3.</v>
      </c>
    </row>
    <row r="386" spans="1:11" x14ac:dyDescent="0.25">
      <c r="A386">
        <v>8</v>
      </c>
      <c r="B386" t="s">
        <v>304</v>
      </c>
      <c r="C386">
        <v>5</v>
      </c>
      <c r="D386" t="s">
        <v>280</v>
      </c>
      <c r="E386">
        <v>4</v>
      </c>
      <c r="F386" t="s">
        <v>94</v>
      </c>
      <c r="G386">
        <v>124</v>
      </c>
      <c r="H386" t="s">
        <v>82</v>
      </c>
      <c r="I386" t="str">
        <f t="shared" ref="I386:I449" si="6">F386&amp;H386&amp;B386&amp;D386</f>
        <v>KlaukeMAP2L19 `Pressmini` 18V (battery)BROEN Ballofix Full Flow - Stainless18 mm</v>
      </c>
      <c r="J386" s="1">
        <v>146</v>
      </c>
      <c r="K386" s="1" t="str">
        <f>LOOKUP(J386,Remarks!$A$2:$B$180)</f>
        <v>Use Novopress M-profile press jaw PB1 or use Klauke Mini SBMX press jaw KSP3.</v>
      </c>
    </row>
    <row r="387" spans="1:11" x14ac:dyDescent="0.25">
      <c r="A387">
        <v>8</v>
      </c>
      <c r="B387" t="s">
        <v>304</v>
      </c>
      <c r="C387">
        <v>7</v>
      </c>
      <c r="D387" t="s">
        <v>281</v>
      </c>
      <c r="E387">
        <v>4</v>
      </c>
      <c r="F387" t="s">
        <v>94</v>
      </c>
      <c r="G387">
        <v>124</v>
      </c>
      <c r="H387" t="s">
        <v>82</v>
      </c>
      <c r="I387" t="str">
        <f t="shared" si="6"/>
        <v>KlaukeMAP2L19 `Pressmini` 18V (battery)BROEN Ballofix Full Flow - Stainless22 mm</v>
      </c>
      <c r="J387" s="1">
        <v>146</v>
      </c>
      <c r="K387" s="1" t="str">
        <f>LOOKUP(J387,Remarks!$A$2:$B$180)</f>
        <v>Use Novopress M-profile press jaw PB1 or use Klauke Mini SBMX press jaw KSP3.</v>
      </c>
    </row>
    <row r="388" spans="1:11" x14ac:dyDescent="0.25">
      <c r="A388">
        <v>8</v>
      </c>
      <c r="B388" t="s">
        <v>304</v>
      </c>
      <c r="C388">
        <v>10</v>
      </c>
      <c r="D388" t="s">
        <v>282</v>
      </c>
      <c r="E388">
        <v>4</v>
      </c>
      <c r="F388" t="s">
        <v>94</v>
      </c>
      <c r="G388">
        <v>124</v>
      </c>
      <c r="H388" t="s">
        <v>82</v>
      </c>
      <c r="I388" t="str">
        <f t="shared" si="6"/>
        <v>KlaukeMAP2L19 `Pressmini` 18V (battery)BROEN Ballofix Full Flow - Stainless28 mm</v>
      </c>
      <c r="J388" s="1">
        <v>146</v>
      </c>
      <c r="K388" s="1" t="str">
        <f>LOOKUP(J388,Remarks!$A$2:$B$180)</f>
        <v>Use Novopress M-profile press jaw PB1 or use Klauke Mini SBMX press jaw KSP3.</v>
      </c>
    </row>
    <row r="389" spans="1:11" x14ac:dyDescent="0.25">
      <c r="A389">
        <v>8</v>
      </c>
      <c r="B389" t="s">
        <v>304</v>
      </c>
      <c r="C389">
        <v>12</v>
      </c>
      <c r="D389" t="s">
        <v>283</v>
      </c>
      <c r="E389">
        <v>4</v>
      </c>
      <c r="F389" t="s">
        <v>94</v>
      </c>
      <c r="G389">
        <v>124</v>
      </c>
      <c r="H389" t="s">
        <v>82</v>
      </c>
      <c r="I389" t="str">
        <f t="shared" si="6"/>
        <v>KlaukeMAP2L19 `Pressmini` 18V (battery)BROEN Ballofix Full Flow - Stainless35 mm</v>
      </c>
      <c r="J389" s="1">
        <v>146</v>
      </c>
      <c r="K389" s="1" t="str">
        <f>LOOKUP(J389,Remarks!$A$2:$B$180)</f>
        <v>Use Novopress M-profile press jaw PB1 or use Klauke Mini SBMX press jaw KSP3.</v>
      </c>
    </row>
    <row r="390" spans="1:11" x14ac:dyDescent="0.25">
      <c r="A390">
        <v>7</v>
      </c>
      <c r="B390" t="s">
        <v>303</v>
      </c>
      <c r="C390">
        <v>1</v>
      </c>
      <c r="D390" t="s">
        <v>278</v>
      </c>
      <c r="E390">
        <v>4</v>
      </c>
      <c r="F390" t="s">
        <v>94</v>
      </c>
      <c r="G390">
        <v>36</v>
      </c>
      <c r="H390" t="s">
        <v>30</v>
      </c>
      <c r="I390" t="str">
        <f t="shared" si="6"/>
        <v>KlaukeUAP2 12V (battery)BROEN Ballofix Full Flow - Galvanized12 mm</v>
      </c>
      <c r="J390" s="1">
        <v>13</v>
      </c>
      <c r="K390" s="1" t="str">
        <f>LOOKUP(J390,Remarks!$A$2:$B$180)</f>
        <v>Use Klauke press jaw KSP3.</v>
      </c>
    </row>
    <row r="391" spans="1:11" x14ac:dyDescent="0.25">
      <c r="A391">
        <v>7</v>
      </c>
      <c r="B391" t="s">
        <v>303</v>
      </c>
      <c r="C391">
        <v>3</v>
      </c>
      <c r="D391" t="s">
        <v>279</v>
      </c>
      <c r="E391">
        <v>4</v>
      </c>
      <c r="F391" t="s">
        <v>94</v>
      </c>
      <c r="G391">
        <v>36</v>
      </c>
      <c r="H391" t="s">
        <v>30</v>
      </c>
      <c r="I391" t="str">
        <f t="shared" si="6"/>
        <v>KlaukeUAP2 12V (battery)BROEN Ballofix Full Flow - Galvanized15 mm</v>
      </c>
      <c r="J391" s="1">
        <v>13</v>
      </c>
      <c r="K391" s="1" t="str">
        <f>LOOKUP(J391,Remarks!$A$2:$B$180)</f>
        <v>Use Klauke press jaw KSP3.</v>
      </c>
    </row>
    <row r="392" spans="1:11" x14ac:dyDescent="0.25">
      <c r="A392">
        <v>7</v>
      </c>
      <c r="B392" t="s">
        <v>303</v>
      </c>
      <c r="C392">
        <v>5</v>
      </c>
      <c r="D392" t="s">
        <v>280</v>
      </c>
      <c r="E392">
        <v>4</v>
      </c>
      <c r="F392" t="s">
        <v>94</v>
      </c>
      <c r="G392">
        <v>36</v>
      </c>
      <c r="H392" t="s">
        <v>30</v>
      </c>
      <c r="I392" t="str">
        <f t="shared" si="6"/>
        <v>KlaukeUAP2 12V (battery)BROEN Ballofix Full Flow - Galvanized18 mm</v>
      </c>
      <c r="J392" s="1">
        <v>13</v>
      </c>
      <c r="K392" s="1" t="str">
        <f>LOOKUP(J392,Remarks!$A$2:$B$180)</f>
        <v>Use Klauke press jaw KSP3.</v>
      </c>
    </row>
    <row r="393" spans="1:11" x14ac:dyDescent="0.25">
      <c r="A393">
        <v>7</v>
      </c>
      <c r="B393" t="s">
        <v>303</v>
      </c>
      <c r="C393">
        <v>7</v>
      </c>
      <c r="D393" t="s">
        <v>281</v>
      </c>
      <c r="E393">
        <v>4</v>
      </c>
      <c r="F393" t="s">
        <v>94</v>
      </c>
      <c r="G393">
        <v>36</v>
      </c>
      <c r="H393" t="s">
        <v>30</v>
      </c>
      <c r="I393" t="str">
        <f t="shared" si="6"/>
        <v>KlaukeUAP2 12V (battery)BROEN Ballofix Full Flow - Galvanized22 mm</v>
      </c>
      <c r="J393" s="1">
        <v>13</v>
      </c>
      <c r="K393" s="1" t="str">
        <f>LOOKUP(J393,Remarks!$A$2:$B$180)</f>
        <v>Use Klauke press jaw KSP3.</v>
      </c>
    </row>
    <row r="394" spans="1:11" x14ac:dyDescent="0.25">
      <c r="A394">
        <v>7</v>
      </c>
      <c r="B394" t="s">
        <v>303</v>
      </c>
      <c r="C394">
        <v>10</v>
      </c>
      <c r="D394" t="s">
        <v>282</v>
      </c>
      <c r="E394">
        <v>4</v>
      </c>
      <c r="F394" t="s">
        <v>94</v>
      </c>
      <c r="G394">
        <v>36</v>
      </c>
      <c r="H394" t="s">
        <v>30</v>
      </c>
      <c r="I394" t="str">
        <f t="shared" si="6"/>
        <v>KlaukeUAP2 12V (battery)BROEN Ballofix Full Flow - Galvanized28 mm</v>
      </c>
      <c r="J394" s="1">
        <v>13</v>
      </c>
      <c r="K394" s="1" t="str">
        <f>LOOKUP(J394,Remarks!$A$2:$B$180)</f>
        <v>Use Klauke press jaw KSP3.</v>
      </c>
    </row>
    <row r="395" spans="1:11" x14ac:dyDescent="0.25">
      <c r="A395">
        <v>7</v>
      </c>
      <c r="B395" t="s">
        <v>303</v>
      </c>
      <c r="C395">
        <v>12</v>
      </c>
      <c r="D395" t="s">
        <v>283</v>
      </c>
      <c r="E395">
        <v>4</v>
      </c>
      <c r="F395" t="s">
        <v>94</v>
      </c>
      <c r="G395">
        <v>36</v>
      </c>
      <c r="H395" t="s">
        <v>30</v>
      </c>
      <c r="I395" t="str">
        <f t="shared" si="6"/>
        <v>KlaukeUAP2 12V (battery)BROEN Ballofix Full Flow - Galvanized35 mm</v>
      </c>
      <c r="J395" s="1">
        <v>13</v>
      </c>
      <c r="K395" s="1" t="str">
        <f>LOOKUP(J395,Remarks!$A$2:$B$180)</f>
        <v>Use Klauke press jaw KSP3.</v>
      </c>
    </row>
    <row r="396" spans="1:11" x14ac:dyDescent="0.25">
      <c r="A396">
        <v>7</v>
      </c>
      <c r="B396" t="s">
        <v>303</v>
      </c>
      <c r="C396">
        <v>14</v>
      </c>
      <c r="D396" t="s">
        <v>284</v>
      </c>
      <c r="E396">
        <v>4</v>
      </c>
      <c r="F396" t="s">
        <v>94</v>
      </c>
      <c r="G396">
        <v>36</v>
      </c>
      <c r="H396" t="s">
        <v>30</v>
      </c>
      <c r="I396" t="str">
        <f t="shared" si="6"/>
        <v>KlaukeUAP2 12V (battery)BROEN Ballofix Full Flow - Galvanized42 mm</v>
      </c>
      <c r="J396" s="1">
        <v>16</v>
      </c>
      <c r="K396" s="1" t="str">
        <f>LOOKUP(J396,Remarks!$A$2:$B$180)</f>
        <v>Use Klauke sling and adapter (KSP3).</v>
      </c>
    </row>
    <row r="397" spans="1:11" x14ac:dyDescent="0.25">
      <c r="A397">
        <v>7</v>
      </c>
      <c r="B397" t="s">
        <v>303</v>
      </c>
      <c r="C397">
        <v>16</v>
      </c>
      <c r="D397" t="s">
        <v>285</v>
      </c>
      <c r="E397">
        <v>4</v>
      </c>
      <c r="F397" t="s">
        <v>94</v>
      </c>
      <c r="G397">
        <v>36</v>
      </c>
      <c r="H397" t="s">
        <v>30</v>
      </c>
      <c r="I397" t="str">
        <f t="shared" si="6"/>
        <v>KlaukeUAP2 12V (battery)BROEN Ballofix Full Flow - Galvanized54 mm</v>
      </c>
      <c r="J397" s="1">
        <v>16</v>
      </c>
      <c r="K397" s="1" t="str">
        <f>LOOKUP(J397,Remarks!$A$2:$B$180)</f>
        <v>Use Klauke sling and adapter (KSP3).</v>
      </c>
    </row>
    <row r="398" spans="1:11" x14ac:dyDescent="0.25">
      <c r="A398">
        <v>8</v>
      </c>
      <c r="B398" t="s">
        <v>304</v>
      </c>
      <c r="C398">
        <v>3</v>
      </c>
      <c r="D398" t="s">
        <v>279</v>
      </c>
      <c r="E398">
        <v>4</v>
      </c>
      <c r="F398" t="s">
        <v>94</v>
      </c>
      <c r="G398">
        <v>36</v>
      </c>
      <c r="H398" t="s">
        <v>30</v>
      </c>
      <c r="I398" t="str">
        <f t="shared" si="6"/>
        <v>KlaukeUAP2 12V (battery)BROEN Ballofix Full Flow - Stainless15 mm</v>
      </c>
      <c r="J398" s="1">
        <v>13</v>
      </c>
      <c r="K398" s="1" t="str">
        <f>LOOKUP(J398,Remarks!$A$2:$B$180)</f>
        <v>Use Klauke press jaw KSP3.</v>
      </c>
    </row>
    <row r="399" spans="1:11" x14ac:dyDescent="0.25">
      <c r="A399">
        <v>8</v>
      </c>
      <c r="B399" t="s">
        <v>304</v>
      </c>
      <c r="C399">
        <v>5</v>
      </c>
      <c r="D399" t="s">
        <v>280</v>
      </c>
      <c r="E399">
        <v>4</v>
      </c>
      <c r="F399" t="s">
        <v>94</v>
      </c>
      <c r="G399">
        <v>36</v>
      </c>
      <c r="H399" t="s">
        <v>30</v>
      </c>
      <c r="I399" t="str">
        <f t="shared" si="6"/>
        <v>KlaukeUAP2 12V (battery)BROEN Ballofix Full Flow - Stainless18 mm</v>
      </c>
      <c r="J399" s="1">
        <v>13</v>
      </c>
      <c r="K399" s="1" t="str">
        <f>LOOKUP(J399,Remarks!$A$2:$B$180)</f>
        <v>Use Klauke press jaw KSP3.</v>
      </c>
    </row>
    <row r="400" spans="1:11" x14ac:dyDescent="0.25">
      <c r="A400">
        <v>8</v>
      </c>
      <c r="B400" t="s">
        <v>304</v>
      </c>
      <c r="C400">
        <v>7</v>
      </c>
      <c r="D400" t="s">
        <v>281</v>
      </c>
      <c r="E400">
        <v>4</v>
      </c>
      <c r="F400" t="s">
        <v>94</v>
      </c>
      <c r="G400">
        <v>36</v>
      </c>
      <c r="H400" t="s">
        <v>30</v>
      </c>
      <c r="I400" t="str">
        <f t="shared" si="6"/>
        <v>KlaukeUAP2 12V (battery)BROEN Ballofix Full Flow - Stainless22 mm</v>
      </c>
      <c r="J400" s="1">
        <v>13</v>
      </c>
      <c r="K400" s="1" t="str">
        <f>LOOKUP(J400,Remarks!$A$2:$B$180)</f>
        <v>Use Klauke press jaw KSP3.</v>
      </c>
    </row>
    <row r="401" spans="1:11" x14ac:dyDescent="0.25">
      <c r="A401">
        <v>8</v>
      </c>
      <c r="B401" t="s">
        <v>304</v>
      </c>
      <c r="C401">
        <v>10</v>
      </c>
      <c r="D401" t="s">
        <v>282</v>
      </c>
      <c r="E401">
        <v>4</v>
      </c>
      <c r="F401" t="s">
        <v>94</v>
      </c>
      <c r="G401">
        <v>36</v>
      </c>
      <c r="H401" t="s">
        <v>30</v>
      </c>
      <c r="I401" t="str">
        <f t="shared" si="6"/>
        <v>KlaukeUAP2 12V (battery)BROEN Ballofix Full Flow - Stainless28 mm</v>
      </c>
      <c r="J401" s="1">
        <v>13</v>
      </c>
      <c r="K401" s="1" t="str">
        <f>LOOKUP(J401,Remarks!$A$2:$B$180)</f>
        <v>Use Klauke press jaw KSP3.</v>
      </c>
    </row>
    <row r="402" spans="1:11" x14ac:dyDescent="0.25">
      <c r="A402">
        <v>8</v>
      </c>
      <c r="B402" t="s">
        <v>304</v>
      </c>
      <c r="C402">
        <v>12</v>
      </c>
      <c r="D402" t="s">
        <v>283</v>
      </c>
      <c r="E402">
        <v>4</v>
      </c>
      <c r="F402" t="s">
        <v>94</v>
      </c>
      <c r="G402">
        <v>36</v>
      </c>
      <c r="H402" t="s">
        <v>30</v>
      </c>
      <c r="I402" t="str">
        <f t="shared" si="6"/>
        <v>KlaukeUAP2 12V (battery)BROEN Ballofix Full Flow - Stainless35 mm</v>
      </c>
      <c r="J402" s="1">
        <v>13</v>
      </c>
      <c r="K402" s="1" t="str">
        <f>LOOKUP(J402,Remarks!$A$2:$B$180)</f>
        <v>Use Klauke press jaw KSP3.</v>
      </c>
    </row>
    <row r="403" spans="1:11" x14ac:dyDescent="0.25">
      <c r="A403">
        <v>8</v>
      </c>
      <c r="B403" t="s">
        <v>304</v>
      </c>
      <c r="C403">
        <v>14</v>
      </c>
      <c r="D403" t="s">
        <v>284</v>
      </c>
      <c r="E403">
        <v>4</v>
      </c>
      <c r="F403" t="s">
        <v>94</v>
      </c>
      <c r="G403">
        <v>36</v>
      </c>
      <c r="H403" t="s">
        <v>30</v>
      </c>
      <c r="I403" t="str">
        <f t="shared" si="6"/>
        <v>KlaukeUAP2 12V (battery)BROEN Ballofix Full Flow - Stainless42 mm</v>
      </c>
      <c r="J403" s="1">
        <v>16</v>
      </c>
      <c r="K403" s="1" t="str">
        <f>LOOKUP(J403,Remarks!$A$2:$B$180)</f>
        <v>Use Klauke sling and adapter (KSP3).</v>
      </c>
    </row>
    <row r="404" spans="1:11" x14ac:dyDescent="0.25">
      <c r="A404">
        <v>8</v>
      </c>
      <c r="B404" t="s">
        <v>304</v>
      </c>
      <c r="C404">
        <v>16</v>
      </c>
      <c r="D404" t="s">
        <v>285</v>
      </c>
      <c r="E404">
        <v>4</v>
      </c>
      <c r="F404" t="s">
        <v>94</v>
      </c>
      <c r="G404">
        <v>36</v>
      </c>
      <c r="H404" t="s">
        <v>30</v>
      </c>
      <c r="I404" t="str">
        <f t="shared" si="6"/>
        <v>KlaukeUAP2 12V (battery)BROEN Ballofix Full Flow - Stainless54 mm</v>
      </c>
      <c r="J404" s="1">
        <v>16</v>
      </c>
      <c r="K404" s="1" t="str">
        <f>LOOKUP(J404,Remarks!$A$2:$B$180)</f>
        <v>Use Klauke sling and adapter (KSP3).</v>
      </c>
    </row>
    <row r="405" spans="1:11" x14ac:dyDescent="0.25">
      <c r="A405">
        <v>7</v>
      </c>
      <c r="B405" t="s">
        <v>303</v>
      </c>
      <c r="C405">
        <v>1</v>
      </c>
      <c r="D405" t="s">
        <v>278</v>
      </c>
      <c r="E405">
        <v>4</v>
      </c>
      <c r="F405" t="s">
        <v>94</v>
      </c>
      <c r="G405">
        <v>35</v>
      </c>
      <c r="H405" t="s">
        <v>29</v>
      </c>
      <c r="I405" t="str">
        <f t="shared" si="6"/>
        <v>KlaukeUAP3L 18V (battery)BROEN Ballofix Full Flow - Galvanized12 mm</v>
      </c>
      <c r="J405" s="1">
        <v>13</v>
      </c>
      <c r="K405" s="1" t="str">
        <f>LOOKUP(J405,Remarks!$A$2:$B$180)</f>
        <v>Use Klauke press jaw KSP3.</v>
      </c>
    </row>
    <row r="406" spans="1:11" x14ac:dyDescent="0.25">
      <c r="A406">
        <v>7</v>
      </c>
      <c r="B406" t="s">
        <v>303</v>
      </c>
      <c r="C406">
        <v>3</v>
      </c>
      <c r="D406" t="s">
        <v>279</v>
      </c>
      <c r="E406">
        <v>4</v>
      </c>
      <c r="F406" t="s">
        <v>94</v>
      </c>
      <c r="G406">
        <v>35</v>
      </c>
      <c r="H406" t="s">
        <v>29</v>
      </c>
      <c r="I406" t="str">
        <f t="shared" si="6"/>
        <v>KlaukeUAP3L 18V (battery)BROEN Ballofix Full Flow - Galvanized15 mm</v>
      </c>
      <c r="J406" s="1">
        <v>13</v>
      </c>
      <c r="K406" s="1" t="str">
        <f>LOOKUP(J406,Remarks!$A$2:$B$180)</f>
        <v>Use Klauke press jaw KSP3.</v>
      </c>
    </row>
    <row r="407" spans="1:11" x14ac:dyDescent="0.25">
      <c r="A407">
        <v>7</v>
      </c>
      <c r="B407" t="s">
        <v>303</v>
      </c>
      <c r="C407">
        <v>5</v>
      </c>
      <c r="D407" t="s">
        <v>280</v>
      </c>
      <c r="E407">
        <v>4</v>
      </c>
      <c r="F407" t="s">
        <v>94</v>
      </c>
      <c r="G407">
        <v>35</v>
      </c>
      <c r="H407" t="s">
        <v>29</v>
      </c>
      <c r="I407" t="str">
        <f t="shared" si="6"/>
        <v>KlaukeUAP3L 18V (battery)BROEN Ballofix Full Flow - Galvanized18 mm</v>
      </c>
      <c r="J407" s="1">
        <v>13</v>
      </c>
      <c r="K407" s="1" t="str">
        <f>LOOKUP(J407,Remarks!$A$2:$B$180)</f>
        <v>Use Klauke press jaw KSP3.</v>
      </c>
    </row>
    <row r="408" spans="1:11" x14ac:dyDescent="0.25">
      <c r="A408">
        <v>7</v>
      </c>
      <c r="B408" t="s">
        <v>303</v>
      </c>
      <c r="C408">
        <v>7</v>
      </c>
      <c r="D408" t="s">
        <v>281</v>
      </c>
      <c r="E408">
        <v>4</v>
      </c>
      <c r="F408" t="s">
        <v>94</v>
      </c>
      <c r="G408">
        <v>35</v>
      </c>
      <c r="H408" t="s">
        <v>29</v>
      </c>
      <c r="I408" t="str">
        <f t="shared" si="6"/>
        <v>KlaukeUAP3L 18V (battery)BROEN Ballofix Full Flow - Galvanized22 mm</v>
      </c>
      <c r="J408" s="1">
        <v>13</v>
      </c>
      <c r="K408" s="1" t="str">
        <f>LOOKUP(J408,Remarks!$A$2:$B$180)</f>
        <v>Use Klauke press jaw KSP3.</v>
      </c>
    </row>
    <row r="409" spans="1:11" x14ac:dyDescent="0.25">
      <c r="A409">
        <v>7</v>
      </c>
      <c r="B409" t="s">
        <v>303</v>
      </c>
      <c r="C409">
        <v>10</v>
      </c>
      <c r="D409" t="s">
        <v>282</v>
      </c>
      <c r="E409">
        <v>4</v>
      </c>
      <c r="F409" t="s">
        <v>94</v>
      </c>
      <c r="G409">
        <v>35</v>
      </c>
      <c r="H409" t="s">
        <v>29</v>
      </c>
      <c r="I409" t="str">
        <f t="shared" si="6"/>
        <v>KlaukeUAP3L 18V (battery)BROEN Ballofix Full Flow - Galvanized28 mm</v>
      </c>
      <c r="J409" s="1">
        <v>13</v>
      </c>
      <c r="K409" s="1" t="str">
        <f>LOOKUP(J409,Remarks!$A$2:$B$180)</f>
        <v>Use Klauke press jaw KSP3.</v>
      </c>
    </row>
    <row r="410" spans="1:11" x14ac:dyDescent="0.25">
      <c r="A410">
        <v>7</v>
      </c>
      <c r="B410" t="s">
        <v>303</v>
      </c>
      <c r="C410">
        <v>12</v>
      </c>
      <c r="D410" t="s">
        <v>283</v>
      </c>
      <c r="E410">
        <v>4</v>
      </c>
      <c r="F410" t="s">
        <v>94</v>
      </c>
      <c r="G410">
        <v>35</v>
      </c>
      <c r="H410" t="s">
        <v>29</v>
      </c>
      <c r="I410" t="str">
        <f t="shared" si="6"/>
        <v>KlaukeUAP3L 18V (battery)BROEN Ballofix Full Flow - Galvanized35 mm</v>
      </c>
      <c r="J410" s="1">
        <v>13</v>
      </c>
      <c r="K410" s="1" t="str">
        <f>LOOKUP(J410,Remarks!$A$2:$B$180)</f>
        <v>Use Klauke press jaw KSP3.</v>
      </c>
    </row>
    <row r="411" spans="1:11" x14ac:dyDescent="0.25">
      <c r="A411">
        <v>7</v>
      </c>
      <c r="B411" t="s">
        <v>303</v>
      </c>
      <c r="C411">
        <v>14</v>
      </c>
      <c r="D411" t="s">
        <v>284</v>
      </c>
      <c r="E411">
        <v>4</v>
      </c>
      <c r="F411" t="s">
        <v>94</v>
      </c>
      <c r="G411">
        <v>35</v>
      </c>
      <c r="H411" t="s">
        <v>29</v>
      </c>
      <c r="I411" t="str">
        <f t="shared" si="6"/>
        <v>KlaukeUAP3L 18V (battery)BROEN Ballofix Full Flow - Galvanized42 mm</v>
      </c>
      <c r="J411" s="1">
        <v>16</v>
      </c>
      <c r="K411" s="1" t="str">
        <f>LOOKUP(J411,Remarks!$A$2:$B$180)</f>
        <v>Use Klauke sling and adapter (KSP3).</v>
      </c>
    </row>
    <row r="412" spans="1:11" x14ac:dyDescent="0.25">
      <c r="A412">
        <v>7</v>
      </c>
      <c r="B412" t="s">
        <v>303</v>
      </c>
      <c r="C412">
        <v>16</v>
      </c>
      <c r="D412" t="s">
        <v>285</v>
      </c>
      <c r="E412">
        <v>4</v>
      </c>
      <c r="F412" t="s">
        <v>94</v>
      </c>
      <c r="G412">
        <v>35</v>
      </c>
      <c r="H412" t="s">
        <v>29</v>
      </c>
      <c r="I412" t="str">
        <f t="shared" si="6"/>
        <v>KlaukeUAP3L 18V (battery)BROEN Ballofix Full Flow - Galvanized54 mm</v>
      </c>
      <c r="J412" s="1">
        <v>16</v>
      </c>
      <c r="K412" s="1" t="str">
        <f>LOOKUP(J412,Remarks!$A$2:$B$180)</f>
        <v>Use Klauke sling and adapter (KSP3).</v>
      </c>
    </row>
    <row r="413" spans="1:11" x14ac:dyDescent="0.25">
      <c r="A413">
        <v>8</v>
      </c>
      <c r="B413" t="s">
        <v>304</v>
      </c>
      <c r="C413">
        <v>3</v>
      </c>
      <c r="D413" t="s">
        <v>279</v>
      </c>
      <c r="E413">
        <v>4</v>
      </c>
      <c r="F413" t="s">
        <v>94</v>
      </c>
      <c r="G413">
        <v>35</v>
      </c>
      <c r="H413" t="s">
        <v>29</v>
      </c>
      <c r="I413" t="str">
        <f t="shared" si="6"/>
        <v>KlaukeUAP3L 18V (battery)BROEN Ballofix Full Flow - Stainless15 mm</v>
      </c>
      <c r="J413" s="1">
        <v>13</v>
      </c>
      <c r="K413" s="1" t="str">
        <f>LOOKUP(J413,Remarks!$A$2:$B$180)</f>
        <v>Use Klauke press jaw KSP3.</v>
      </c>
    </row>
    <row r="414" spans="1:11" x14ac:dyDescent="0.25">
      <c r="A414">
        <v>8</v>
      </c>
      <c r="B414" t="s">
        <v>304</v>
      </c>
      <c r="C414">
        <v>5</v>
      </c>
      <c r="D414" t="s">
        <v>280</v>
      </c>
      <c r="E414">
        <v>4</v>
      </c>
      <c r="F414" t="s">
        <v>94</v>
      </c>
      <c r="G414">
        <v>35</v>
      </c>
      <c r="H414" t="s">
        <v>29</v>
      </c>
      <c r="I414" t="str">
        <f t="shared" si="6"/>
        <v>KlaukeUAP3L 18V (battery)BROEN Ballofix Full Flow - Stainless18 mm</v>
      </c>
      <c r="J414" s="1">
        <v>13</v>
      </c>
      <c r="K414" s="1" t="str">
        <f>LOOKUP(J414,Remarks!$A$2:$B$180)</f>
        <v>Use Klauke press jaw KSP3.</v>
      </c>
    </row>
    <row r="415" spans="1:11" x14ac:dyDescent="0.25">
      <c r="A415">
        <v>8</v>
      </c>
      <c r="B415" t="s">
        <v>304</v>
      </c>
      <c r="C415">
        <v>7</v>
      </c>
      <c r="D415" t="s">
        <v>281</v>
      </c>
      <c r="E415">
        <v>4</v>
      </c>
      <c r="F415" t="s">
        <v>94</v>
      </c>
      <c r="G415">
        <v>35</v>
      </c>
      <c r="H415" t="s">
        <v>29</v>
      </c>
      <c r="I415" t="str">
        <f t="shared" si="6"/>
        <v>KlaukeUAP3L 18V (battery)BROEN Ballofix Full Flow - Stainless22 mm</v>
      </c>
      <c r="J415" s="1">
        <v>13</v>
      </c>
      <c r="K415" s="1" t="str">
        <f>LOOKUP(J415,Remarks!$A$2:$B$180)</f>
        <v>Use Klauke press jaw KSP3.</v>
      </c>
    </row>
    <row r="416" spans="1:11" x14ac:dyDescent="0.25">
      <c r="A416">
        <v>8</v>
      </c>
      <c r="B416" t="s">
        <v>304</v>
      </c>
      <c r="C416">
        <v>10</v>
      </c>
      <c r="D416" t="s">
        <v>282</v>
      </c>
      <c r="E416">
        <v>4</v>
      </c>
      <c r="F416" t="s">
        <v>94</v>
      </c>
      <c r="G416">
        <v>35</v>
      </c>
      <c r="H416" t="s">
        <v>29</v>
      </c>
      <c r="I416" t="str">
        <f t="shared" si="6"/>
        <v>KlaukeUAP3L 18V (battery)BROEN Ballofix Full Flow - Stainless28 mm</v>
      </c>
      <c r="J416" s="1">
        <v>13</v>
      </c>
      <c r="K416" s="1" t="str">
        <f>LOOKUP(J416,Remarks!$A$2:$B$180)</f>
        <v>Use Klauke press jaw KSP3.</v>
      </c>
    </row>
    <row r="417" spans="1:11" x14ac:dyDescent="0.25">
      <c r="A417">
        <v>8</v>
      </c>
      <c r="B417" t="s">
        <v>304</v>
      </c>
      <c r="C417">
        <v>12</v>
      </c>
      <c r="D417" t="s">
        <v>283</v>
      </c>
      <c r="E417">
        <v>4</v>
      </c>
      <c r="F417" t="s">
        <v>94</v>
      </c>
      <c r="G417">
        <v>35</v>
      </c>
      <c r="H417" t="s">
        <v>29</v>
      </c>
      <c r="I417" t="str">
        <f t="shared" si="6"/>
        <v>KlaukeUAP3L 18V (battery)BROEN Ballofix Full Flow - Stainless35 mm</v>
      </c>
      <c r="J417" s="1">
        <v>13</v>
      </c>
      <c r="K417" s="1" t="str">
        <f>LOOKUP(J417,Remarks!$A$2:$B$180)</f>
        <v>Use Klauke press jaw KSP3.</v>
      </c>
    </row>
    <row r="418" spans="1:11" x14ac:dyDescent="0.25">
      <c r="A418">
        <v>8</v>
      </c>
      <c r="B418" t="s">
        <v>304</v>
      </c>
      <c r="C418">
        <v>14</v>
      </c>
      <c r="D418" t="s">
        <v>284</v>
      </c>
      <c r="E418">
        <v>4</v>
      </c>
      <c r="F418" t="s">
        <v>94</v>
      </c>
      <c r="G418">
        <v>35</v>
      </c>
      <c r="H418" t="s">
        <v>29</v>
      </c>
      <c r="I418" t="str">
        <f t="shared" si="6"/>
        <v>KlaukeUAP3L 18V (battery)BROEN Ballofix Full Flow - Stainless42 mm</v>
      </c>
      <c r="J418" s="1">
        <v>16</v>
      </c>
      <c r="K418" s="1" t="str">
        <f>LOOKUP(J418,Remarks!$A$2:$B$180)</f>
        <v>Use Klauke sling and adapter (KSP3).</v>
      </c>
    </row>
    <row r="419" spans="1:11" x14ac:dyDescent="0.25">
      <c r="A419">
        <v>8</v>
      </c>
      <c r="B419" t="s">
        <v>304</v>
      </c>
      <c r="C419">
        <v>16</v>
      </c>
      <c r="D419" t="s">
        <v>285</v>
      </c>
      <c r="E419">
        <v>4</v>
      </c>
      <c r="F419" t="s">
        <v>94</v>
      </c>
      <c r="G419">
        <v>35</v>
      </c>
      <c r="H419" t="s">
        <v>29</v>
      </c>
      <c r="I419" t="str">
        <f t="shared" si="6"/>
        <v>KlaukeUAP3L 18V (battery)BROEN Ballofix Full Flow - Stainless54 mm</v>
      </c>
      <c r="J419" s="1">
        <v>16</v>
      </c>
      <c r="K419" s="1" t="str">
        <f>LOOKUP(J419,Remarks!$A$2:$B$180)</f>
        <v>Use Klauke sling and adapter (KSP3).</v>
      </c>
    </row>
    <row r="420" spans="1:11" x14ac:dyDescent="0.25">
      <c r="A420">
        <v>7</v>
      </c>
      <c r="B420" t="s">
        <v>303</v>
      </c>
      <c r="C420">
        <v>1</v>
      </c>
      <c r="D420" t="s">
        <v>278</v>
      </c>
      <c r="E420">
        <v>4</v>
      </c>
      <c r="F420" t="s">
        <v>94</v>
      </c>
      <c r="G420">
        <v>40</v>
      </c>
      <c r="H420" t="s">
        <v>34</v>
      </c>
      <c r="I420" t="str">
        <f t="shared" si="6"/>
        <v>KlaukeUAP4 12V (battery)BROEN Ballofix Full Flow - Galvanized12 mm</v>
      </c>
      <c r="J420" s="1">
        <v>13</v>
      </c>
      <c r="K420" s="1" t="str">
        <f>LOOKUP(J420,Remarks!$A$2:$B$180)</f>
        <v>Use Klauke press jaw KSP3.</v>
      </c>
    </row>
    <row r="421" spans="1:11" x14ac:dyDescent="0.25">
      <c r="A421">
        <v>7</v>
      </c>
      <c r="B421" t="s">
        <v>303</v>
      </c>
      <c r="C421">
        <v>3</v>
      </c>
      <c r="D421" t="s">
        <v>279</v>
      </c>
      <c r="E421">
        <v>4</v>
      </c>
      <c r="F421" t="s">
        <v>94</v>
      </c>
      <c r="G421">
        <v>40</v>
      </c>
      <c r="H421" t="s">
        <v>34</v>
      </c>
      <c r="I421" t="str">
        <f t="shared" si="6"/>
        <v>KlaukeUAP4 12V (battery)BROEN Ballofix Full Flow - Galvanized15 mm</v>
      </c>
      <c r="J421" s="1">
        <v>13</v>
      </c>
      <c r="K421" s="1" t="str">
        <f>LOOKUP(J421,Remarks!$A$2:$B$180)</f>
        <v>Use Klauke press jaw KSP3.</v>
      </c>
    </row>
    <row r="422" spans="1:11" x14ac:dyDescent="0.25">
      <c r="A422">
        <v>7</v>
      </c>
      <c r="B422" t="s">
        <v>303</v>
      </c>
      <c r="C422">
        <v>5</v>
      </c>
      <c r="D422" t="s">
        <v>280</v>
      </c>
      <c r="E422">
        <v>4</v>
      </c>
      <c r="F422" t="s">
        <v>94</v>
      </c>
      <c r="G422">
        <v>40</v>
      </c>
      <c r="H422" t="s">
        <v>34</v>
      </c>
      <c r="I422" t="str">
        <f t="shared" si="6"/>
        <v>KlaukeUAP4 12V (battery)BROEN Ballofix Full Flow - Galvanized18 mm</v>
      </c>
      <c r="J422" s="1">
        <v>13</v>
      </c>
      <c r="K422" s="1" t="str">
        <f>LOOKUP(J422,Remarks!$A$2:$B$180)</f>
        <v>Use Klauke press jaw KSP3.</v>
      </c>
    </row>
    <row r="423" spans="1:11" x14ac:dyDescent="0.25">
      <c r="A423">
        <v>7</v>
      </c>
      <c r="B423" t="s">
        <v>303</v>
      </c>
      <c r="C423">
        <v>7</v>
      </c>
      <c r="D423" t="s">
        <v>281</v>
      </c>
      <c r="E423">
        <v>4</v>
      </c>
      <c r="F423" t="s">
        <v>94</v>
      </c>
      <c r="G423">
        <v>40</v>
      </c>
      <c r="H423" t="s">
        <v>34</v>
      </c>
      <c r="I423" t="str">
        <f t="shared" si="6"/>
        <v>KlaukeUAP4 12V (battery)BROEN Ballofix Full Flow - Galvanized22 mm</v>
      </c>
      <c r="J423" s="1">
        <v>13</v>
      </c>
      <c r="K423" s="1" t="str">
        <f>LOOKUP(J423,Remarks!$A$2:$B$180)</f>
        <v>Use Klauke press jaw KSP3.</v>
      </c>
    </row>
    <row r="424" spans="1:11" x14ac:dyDescent="0.25">
      <c r="A424">
        <v>7</v>
      </c>
      <c r="B424" t="s">
        <v>303</v>
      </c>
      <c r="C424">
        <v>10</v>
      </c>
      <c r="D424" t="s">
        <v>282</v>
      </c>
      <c r="E424">
        <v>4</v>
      </c>
      <c r="F424" t="s">
        <v>94</v>
      </c>
      <c r="G424">
        <v>40</v>
      </c>
      <c r="H424" t="s">
        <v>34</v>
      </c>
      <c r="I424" t="str">
        <f t="shared" si="6"/>
        <v>KlaukeUAP4 12V (battery)BROEN Ballofix Full Flow - Galvanized28 mm</v>
      </c>
      <c r="J424" s="1">
        <v>13</v>
      </c>
      <c r="K424" s="1" t="str">
        <f>LOOKUP(J424,Remarks!$A$2:$B$180)</f>
        <v>Use Klauke press jaw KSP3.</v>
      </c>
    </row>
    <row r="425" spans="1:11" x14ac:dyDescent="0.25">
      <c r="A425">
        <v>7</v>
      </c>
      <c r="B425" t="s">
        <v>303</v>
      </c>
      <c r="C425">
        <v>12</v>
      </c>
      <c r="D425" t="s">
        <v>283</v>
      </c>
      <c r="E425">
        <v>4</v>
      </c>
      <c r="F425" t="s">
        <v>94</v>
      </c>
      <c r="G425">
        <v>40</v>
      </c>
      <c r="H425" t="s">
        <v>34</v>
      </c>
      <c r="I425" t="str">
        <f t="shared" si="6"/>
        <v>KlaukeUAP4 12V (battery)BROEN Ballofix Full Flow - Galvanized35 mm</v>
      </c>
      <c r="J425" s="1">
        <v>13</v>
      </c>
      <c r="K425" s="1" t="str">
        <f>LOOKUP(J425,Remarks!$A$2:$B$180)</f>
        <v>Use Klauke press jaw KSP3.</v>
      </c>
    </row>
    <row r="426" spans="1:11" x14ac:dyDescent="0.25">
      <c r="A426">
        <v>7</v>
      </c>
      <c r="B426" t="s">
        <v>303</v>
      </c>
      <c r="C426">
        <v>14</v>
      </c>
      <c r="D426" t="s">
        <v>284</v>
      </c>
      <c r="E426">
        <v>4</v>
      </c>
      <c r="F426" t="s">
        <v>94</v>
      </c>
      <c r="G426">
        <v>40</v>
      </c>
      <c r="H426" t="s">
        <v>34</v>
      </c>
      <c r="I426" t="str">
        <f t="shared" si="6"/>
        <v>KlaukeUAP4 12V (battery)BROEN Ballofix Full Flow - Galvanized42 mm</v>
      </c>
      <c r="J426" s="1">
        <v>16</v>
      </c>
      <c r="K426" s="1" t="str">
        <f>LOOKUP(J426,Remarks!$A$2:$B$180)</f>
        <v>Use Klauke sling and adapter (KSP3).</v>
      </c>
    </row>
    <row r="427" spans="1:11" x14ac:dyDescent="0.25">
      <c r="A427">
        <v>7</v>
      </c>
      <c r="B427" t="s">
        <v>303</v>
      </c>
      <c r="C427">
        <v>16</v>
      </c>
      <c r="D427" t="s">
        <v>285</v>
      </c>
      <c r="E427">
        <v>4</v>
      </c>
      <c r="F427" t="s">
        <v>94</v>
      </c>
      <c r="G427">
        <v>40</v>
      </c>
      <c r="H427" t="s">
        <v>34</v>
      </c>
      <c r="I427" t="str">
        <f t="shared" si="6"/>
        <v>KlaukeUAP4 12V (battery)BROEN Ballofix Full Flow - Galvanized54 mm</v>
      </c>
      <c r="J427" s="1">
        <v>16</v>
      </c>
      <c r="K427" s="1" t="str">
        <f>LOOKUP(J427,Remarks!$A$2:$B$180)</f>
        <v>Use Klauke sling and adapter (KSP3).</v>
      </c>
    </row>
    <row r="428" spans="1:11" x14ac:dyDescent="0.25">
      <c r="A428">
        <v>8</v>
      </c>
      <c r="B428" t="s">
        <v>304</v>
      </c>
      <c r="C428">
        <v>3</v>
      </c>
      <c r="D428" t="s">
        <v>279</v>
      </c>
      <c r="E428">
        <v>4</v>
      </c>
      <c r="F428" t="s">
        <v>94</v>
      </c>
      <c r="G428">
        <v>40</v>
      </c>
      <c r="H428" t="s">
        <v>34</v>
      </c>
      <c r="I428" t="str">
        <f t="shared" si="6"/>
        <v>KlaukeUAP4 12V (battery)BROEN Ballofix Full Flow - Stainless15 mm</v>
      </c>
      <c r="J428" s="1">
        <v>13</v>
      </c>
      <c r="K428" s="1" t="str">
        <f>LOOKUP(J428,Remarks!$A$2:$B$180)</f>
        <v>Use Klauke press jaw KSP3.</v>
      </c>
    </row>
    <row r="429" spans="1:11" x14ac:dyDescent="0.25">
      <c r="A429">
        <v>8</v>
      </c>
      <c r="B429" t="s">
        <v>304</v>
      </c>
      <c r="C429">
        <v>5</v>
      </c>
      <c r="D429" t="s">
        <v>280</v>
      </c>
      <c r="E429">
        <v>4</v>
      </c>
      <c r="F429" t="s">
        <v>94</v>
      </c>
      <c r="G429">
        <v>40</v>
      </c>
      <c r="H429" t="s">
        <v>34</v>
      </c>
      <c r="I429" t="str">
        <f t="shared" si="6"/>
        <v>KlaukeUAP4 12V (battery)BROEN Ballofix Full Flow - Stainless18 mm</v>
      </c>
      <c r="J429" s="1">
        <v>13</v>
      </c>
      <c r="K429" s="1" t="str">
        <f>LOOKUP(J429,Remarks!$A$2:$B$180)</f>
        <v>Use Klauke press jaw KSP3.</v>
      </c>
    </row>
    <row r="430" spans="1:11" x14ac:dyDescent="0.25">
      <c r="A430">
        <v>8</v>
      </c>
      <c r="B430" t="s">
        <v>304</v>
      </c>
      <c r="C430">
        <v>7</v>
      </c>
      <c r="D430" t="s">
        <v>281</v>
      </c>
      <c r="E430">
        <v>4</v>
      </c>
      <c r="F430" t="s">
        <v>94</v>
      </c>
      <c r="G430">
        <v>40</v>
      </c>
      <c r="H430" t="s">
        <v>34</v>
      </c>
      <c r="I430" t="str">
        <f t="shared" si="6"/>
        <v>KlaukeUAP4 12V (battery)BROEN Ballofix Full Flow - Stainless22 mm</v>
      </c>
      <c r="J430" s="1">
        <v>13</v>
      </c>
      <c r="K430" s="1" t="str">
        <f>LOOKUP(J430,Remarks!$A$2:$B$180)</f>
        <v>Use Klauke press jaw KSP3.</v>
      </c>
    </row>
    <row r="431" spans="1:11" x14ac:dyDescent="0.25">
      <c r="A431">
        <v>8</v>
      </c>
      <c r="B431" t="s">
        <v>304</v>
      </c>
      <c r="C431">
        <v>10</v>
      </c>
      <c r="D431" t="s">
        <v>282</v>
      </c>
      <c r="E431">
        <v>4</v>
      </c>
      <c r="F431" t="s">
        <v>94</v>
      </c>
      <c r="G431">
        <v>40</v>
      </c>
      <c r="H431" t="s">
        <v>34</v>
      </c>
      <c r="I431" t="str">
        <f t="shared" si="6"/>
        <v>KlaukeUAP4 12V (battery)BROEN Ballofix Full Flow - Stainless28 mm</v>
      </c>
      <c r="J431" s="1">
        <v>13</v>
      </c>
      <c r="K431" s="1" t="str">
        <f>LOOKUP(J431,Remarks!$A$2:$B$180)</f>
        <v>Use Klauke press jaw KSP3.</v>
      </c>
    </row>
    <row r="432" spans="1:11" x14ac:dyDescent="0.25">
      <c r="A432">
        <v>8</v>
      </c>
      <c r="B432" t="s">
        <v>304</v>
      </c>
      <c r="C432">
        <v>12</v>
      </c>
      <c r="D432" t="s">
        <v>283</v>
      </c>
      <c r="E432">
        <v>4</v>
      </c>
      <c r="F432" t="s">
        <v>94</v>
      </c>
      <c r="G432">
        <v>40</v>
      </c>
      <c r="H432" t="s">
        <v>34</v>
      </c>
      <c r="I432" t="str">
        <f t="shared" si="6"/>
        <v>KlaukeUAP4 12V (battery)BROEN Ballofix Full Flow - Stainless35 mm</v>
      </c>
      <c r="J432" s="1">
        <v>13</v>
      </c>
      <c r="K432" s="1" t="str">
        <f>LOOKUP(J432,Remarks!$A$2:$B$180)</f>
        <v>Use Klauke press jaw KSP3.</v>
      </c>
    </row>
    <row r="433" spans="1:11" x14ac:dyDescent="0.25">
      <c r="A433">
        <v>8</v>
      </c>
      <c r="B433" t="s">
        <v>304</v>
      </c>
      <c r="C433">
        <v>14</v>
      </c>
      <c r="D433" t="s">
        <v>284</v>
      </c>
      <c r="E433">
        <v>4</v>
      </c>
      <c r="F433" t="s">
        <v>94</v>
      </c>
      <c r="G433">
        <v>40</v>
      </c>
      <c r="H433" t="s">
        <v>34</v>
      </c>
      <c r="I433" t="str">
        <f t="shared" si="6"/>
        <v>KlaukeUAP4 12V (battery)BROEN Ballofix Full Flow - Stainless42 mm</v>
      </c>
      <c r="J433" s="1">
        <v>16</v>
      </c>
      <c r="K433" s="1" t="str">
        <f>LOOKUP(J433,Remarks!$A$2:$B$180)</f>
        <v>Use Klauke sling and adapter (KSP3).</v>
      </c>
    </row>
    <row r="434" spans="1:11" x14ac:dyDescent="0.25">
      <c r="A434">
        <v>8</v>
      </c>
      <c r="B434" t="s">
        <v>304</v>
      </c>
      <c r="C434">
        <v>16</v>
      </c>
      <c r="D434" t="s">
        <v>285</v>
      </c>
      <c r="E434">
        <v>4</v>
      </c>
      <c r="F434" t="s">
        <v>94</v>
      </c>
      <c r="G434">
        <v>40</v>
      </c>
      <c r="H434" t="s">
        <v>34</v>
      </c>
      <c r="I434" t="str">
        <f t="shared" si="6"/>
        <v>KlaukeUAP4 12V (battery)BROEN Ballofix Full Flow - Stainless54 mm</v>
      </c>
      <c r="J434" s="1">
        <v>16</v>
      </c>
      <c r="K434" s="1" t="str">
        <f>LOOKUP(J434,Remarks!$A$2:$B$180)</f>
        <v>Use Klauke sling and adapter (KSP3).</v>
      </c>
    </row>
    <row r="435" spans="1:11" x14ac:dyDescent="0.25">
      <c r="A435">
        <v>7</v>
      </c>
      <c r="B435" t="s">
        <v>303</v>
      </c>
      <c r="C435">
        <v>1</v>
      </c>
      <c r="D435" t="s">
        <v>278</v>
      </c>
      <c r="E435">
        <v>4</v>
      </c>
      <c r="F435" t="s">
        <v>94</v>
      </c>
      <c r="G435">
        <v>39</v>
      </c>
      <c r="H435" t="s">
        <v>33</v>
      </c>
      <c r="I435" t="str">
        <f t="shared" si="6"/>
        <v>KlaukeUAP4L 18V (battery)BROEN Ballofix Full Flow - Galvanized12 mm</v>
      </c>
      <c r="J435" s="1">
        <v>13</v>
      </c>
      <c r="K435" s="1" t="str">
        <f>LOOKUP(J435,Remarks!$A$2:$B$180)</f>
        <v>Use Klauke press jaw KSP3.</v>
      </c>
    </row>
    <row r="436" spans="1:11" x14ac:dyDescent="0.25">
      <c r="A436">
        <v>7</v>
      </c>
      <c r="B436" t="s">
        <v>303</v>
      </c>
      <c r="C436">
        <v>3</v>
      </c>
      <c r="D436" t="s">
        <v>279</v>
      </c>
      <c r="E436">
        <v>4</v>
      </c>
      <c r="F436" t="s">
        <v>94</v>
      </c>
      <c r="G436">
        <v>39</v>
      </c>
      <c r="H436" t="s">
        <v>33</v>
      </c>
      <c r="I436" t="str">
        <f t="shared" si="6"/>
        <v>KlaukeUAP4L 18V (battery)BROEN Ballofix Full Flow - Galvanized15 mm</v>
      </c>
      <c r="J436" s="1">
        <v>13</v>
      </c>
      <c r="K436" s="1" t="str">
        <f>LOOKUP(J436,Remarks!$A$2:$B$180)</f>
        <v>Use Klauke press jaw KSP3.</v>
      </c>
    </row>
    <row r="437" spans="1:11" x14ac:dyDescent="0.25">
      <c r="A437">
        <v>7</v>
      </c>
      <c r="B437" t="s">
        <v>303</v>
      </c>
      <c r="C437">
        <v>5</v>
      </c>
      <c r="D437" t="s">
        <v>280</v>
      </c>
      <c r="E437">
        <v>4</v>
      </c>
      <c r="F437" t="s">
        <v>94</v>
      </c>
      <c r="G437">
        <v>39</v>
      </c>
      <c r="H437" t="s">
        <v>33</v>
      </c>
      <c r="I437" t="str">
        <f t="shared" si="6"/>
        <v>KlaukeUAP4L 18V (battery)BROEN Ballofix Full Flow - Galvanized18 mm</v>
      </c>
      <c r="J437" s="1">
        <v>13</v>
      </c>
      <c r="K437" s="1" t="str">
        <f>LOOKUP(J437,Remarks!$A$2:$B$180)</f>
        <v>Use Klauke press jaw KSP3.</v>
      </c>
    </row>
    <row r="438" spans="1:11" x14ac:dyDescent="0.25">
      <c r="A438">
        <v>7</v>
      </c>
      <c r="B438" t="s">
        <v>303</v>
      </c>
      <c r="C438">
        <v>7</v>
      </c>
      <c r="D438" t="s">
        <v>281</v>
      </c>
      <c r="E438">
        <v>4</v>
      </c>
      <c r="F438" t="s">
        <v>94</v>
      </c>
      <c r="G438">
        <v>39</v>
      </c>
      <c r="H438" t="s">
        <v>33</v>
      </c>
      <c r="I438" t="str">
        <f t="shared" si="6"/>
        <v>KlaukeUAP4L 18V (battery)BROEN Ballofix Full Flow - Galvanized22 mm</v>
      </c>
      <c r="J438" s="1">
        <v>13</v>
      </c>
      <c r="K438" s="1" t="str">
        <f>LOOKUP(J438,Remarks!$A$2:$B$180)</f>
        <v>Use Klauke press jaw KSP3.</v>
      </c>
    </row>
    <row r="439" spans="1:11" x14ac:dyDescent="0.25">
      <c r="A439">
        <v>7</v>
      </c>
      <c r="B439" t="s">
        <v>303</v>
      </c>
      <c r="C439">
        <v>10</v>
      </c>
      <c r="D439" t="s">
        <v>282</v>
      </c>
      <c r="E439">
        <v>4</v>
      </c>
      <c r="F439" t="s">
        <v>94</v>
      </c>
      <c r="G439">
        <v>39</v>
      </c>
      <c r="H439" t="s">
        <v>33</v>
      </c>
      <c r="I439" t="str">
        <f t="shared" si="6"/>
        <v>KlaukeUAP4L 18V (battery)BROEN Ballofix Full Flow - Galvanized28 mm</v>
      </c>
      <c r="J439" s="1">
        <v>13</v>
      </c>
      <c r="K439" s="1" t="str">
        <f>LOOKUP(J439,Remarks!$A$2:$B$180)</f>
        <v>Use Klauke press jaw KSP3.</v>
      </c>
    </row>
    <row r="440" spans="1:11" x14ac:dyDescent="0.25">
      <c r="A440">
        <v>7</v>
      </c>
      <c r="B440" t="s">
        <v>303</v>
      </c>
      <c r="C440">
        <v>12</v>
      </c>
      <c r="D440" t="s">
        <v>283</v>
      </c>
      <c r="E440">
        <v>4</v>
      </c>
      <c r="F440" t="s">
        <v>94</v>
      </c>
      <c r="G440">
        <v>39</v>
      </c>
      <c r="H440" t="s">
        <v>33</v>
      </c>
      <c r="I440" t="str">
        <f t="shared" si="6"/>
        <v>KlaukeUAP4L 18V (battery)BROEN Ballofix Full Flow - Galvanized35 mm</v>
      </c>
      <c r="J440" s="1">
        <v>13</v>
      </c>
      <c r="K440" s="1" t="str">
        <f>LOOKUP(J440,Remarks!$A$2:$B$180)</f>
        <v>Use Klauke press jaw KSP3.</v>
      </c>
    </row>
    <row r="441" spans="1:11" x14ac:dyDescent="0.25">
      <c r="A441">
        <v>7</v>
      </c>
      <c r="B441" t="s">
        <v>303</v>
      </c>
      <c r="C441">
        <v>14</v>
      </c>
      <c r="D441" t="s">
        <v>284</v>
      </c>
      <c r="E441">
        <v>4</v>
      </c>
      <c r="F441" t="s">
        <v>94</v>
      </c>
      <c r="G441">
        <v>39</v>
      </c>
      <c r="H441" t="s">
        <v>33</v>
      </c>
      <c r="I441" t="str">
        <f t="shared" si="6"/>
        <v>KlaukeUAP4L 18V (battery)BROEN Ballofix Full Flow - Galvanized42 mm</v>
      </c>
      <c r="J441" s="1">
        <v>16</v>
      </c>
      <c r="K441" s="1" t="str">
        <f>LOOKUP(J441,Remarks!$A$2:$B$180)</f>
        <v>Use Klauke sling and adapter (KSP3).</v>
      </c>
    </row>
    <row r="442" spans="1:11" x14ac:dyDescent="0.25">
      <c r="A442">
        <v>7</v>
      </c>
      <c r="B442" t="s">
        <v>303</v>
      </c>
      <c r="C442">
        <v>16</v>
      </c>
      <c r="D442" t="s">
        <v>285</v>
      </c>
      <c r="E442">
        <v>4</v>
      </c>
      <c r="F442" t="s">
        <v>94</v>
      </c>
      <c r="G442">
        <v>39</v>
      </c>
      <c r="H442" t="s">
        <v>33</v>
      </c>
      <c r="I442" t="str">
        <f t="shared" si="6"/>
        <v>KlaukeUAP4L 18V (battery)BROEN Ballofix Full Flow - Galvanized54 mm</v>
      </c>
      <c r="J442" s="1">
        <v>16</v>
      </c>
      <c r="K442" s="1" t="str">
        <f>LOOKUP(J442,Remarks!$A$2:$B$180)</f>
        <v>Use Klauke sling and adapter (KSP3).</v>
      </c>
    </row>
    <row r="443" spans="1:11" x14ac:dyDescent="0.25">
      <c r="A443">
        <v>8</v>
      </c>
      <c r="B443" t="s">
        <v>304</v>
      </c>
      <c r="C443">
        <v>3</v>
      </c>
      <c r="D443" t="s">
        <v>279</v>
      </c>
      <c r="E443">
        <v>4</v>
      </c>
      <c r="F443" t="s">
        <v>94</v>
      </c>
      <c r="G443">
        <v>39</v>
      </c>
      <c r="H443" t="s">
        <v>33</v>
      </c>
      <c r="I443" t="str">
        <f t="shared" si="6"/>
        <v>KlaukeUAP4L 18V (battery)BROEN Ballofix Full Flow - Stainless15 mm</v>
      </c>
      <c r="J443" s="1">
        <v>13</v>
      </c>
      <c r="K443" s="1" t="str">
        <f>LOOKUP(J443,Remarks!$A$2:$B$180)</f>
        <v>Use Klauke press jaw KSP3.</v>
      </c>
    </row>
    <row r="444" spans="1:11" x14ac:dyDescent="0.25">
      <c r="A444">
        <v>8</v>
      </c>
      <c r="B444" t="s">
        <v>304</v>
      </c>
      <c r="C444">
        <v>5</v>
      </c>
      <c r="D444" t="s">
        <v>280</v>
      </c>
      <c r="E444">
        <v>4</v>
      </c>
      <c r="F444" t="s">
        <v>94</v>
      </c>
      <c r="G444">
        <v>39</v>
      </c>
      <c r="H444" t="s">
        <v>33</v>
      </c>
      <c r="I444" t="str">
        <f t="shared" si="6"/>
        <v>KlaukeUAP4L 18V (battery)BROEN Ballofix Full Flow - Stainless18 mm</v>
      </c>
      <c r="J444" s="1">
        <v>13</v>
      </c>
      <c r="K444" s="1" t="str">
        <f>LOOKUP(J444,Remarks!$A$2:$B$180)</f>
        <v>Use Klauke press jaw KSP3.</v>
      </c>
    </row>
    <row r="445" spans="1:11" x14ac:dyDescent="0.25">
      <c r="A445">
        <v>8</v>
      </c>
      <c r="B445" t="s">
        <v>304</v>
      </c>
      <c r="C445">
        <v>7</v>
      </c>
      <c r="D445" t="s">
        <v>281</v>
      </c>
      <c r="E445">
        <v>4</v>
      </c>
      <c r="F445" t="s">
        <v>94</v>
      </c>
      <c r="G445">
        <v>39</v>
      </c>
      <c r="H445" t="s">
        <v>33</v>
      </c>
      <c r="I445" t="str">
        <f t="shared" si="6"/>
        <v>KlaukeUAP4L 18V (battery)BROEN Ballofix Full Flow - Stainless22 mm</v>
      </c>
      <c r="J445" s="1">
        <v>13</v>
      </c>
      <c r="K445" s="1" t="str">
        <f>LOOKUP(J445,Remarks!$A$2:$B$180)</f>
        <v>Use Klauke press jaw KSP3.</v>
      </c>
    </row>
    <row r="446" spans="1:11" x14ac:dyDescent="0.25">
      <c r="A446">
        <v>8</v>
      </c>
      <c r="B446" t="s">
        <v>304</v>
      </c>
      <c r="C446">
        <v>10</v>
      </c>
      <c r="D446" t="s">
        <v>282</v>
      </c>
      <c r="E446">
        <v>4</v>
      </c>
      <c r="F446" t="s">
        <v>94</v>
      </c>
      <c r="G446">
        <v>39</v>
      </c>
      <c r="H446" t="s">
        <v>33</v>
      </c>
      <c r="I446" t="str">
        <f t="shared" si="6"/>
        <v>KlaukeUAP4L 18V (battery)BROEN Ballofix Full Flow - Stainless28 mm</v>
      </c>
      <c r="J446" s="1">
        <v>13</v>
      </c>
      <c r="K446" s="1" t="str">
        <f>LOOKUP(J446,Remarks!$A$2:$B$180)</f>
        <v>Use Klauke press jaw KSP3.</v>
      </c>
    </row>
    <row r="447" spans="1:11" x14ac:dyDescent="0.25">
      <c r="A447">
        <v>8</v>
      </c>
      <c r="B447" t="s">
        <v>304</v>
      </c>
      <c r="C447">
        <v>12</v>
      </c>
      <c r="D447" t="s">
        <v>283</v>
      </c>
      <c r="E447">
        <v>4</v>
      </c>
      <c r="F447" t="s">
        <v>94</v>
      </c>
      <c r="G447">
        <v>39</v>
      </c>
      <c r="H447" t="s">
        <v>33</v>
      </c>
      <c r="I447" t="str">
        <f t="shared" si="6"/>
        <v>KlaukeUAP4L 18V (battery)BROEN Ballofix Full Flow - Stainless35 mm</v>
      </c>
      <c r="J447" s="1">
        <v>13</v>
      </c>
      <c r="K447" s="1" t="str">
        <f>LOOKUP(J447,Remarks!$A$2:$B$180)</f>
        <v>Use Klauke press jaw KSP3.</v>
      </c>
    </row>
    <row r="448" spans="1:11" x14ac:dyDescent="0.25">
      <c r="A448">
        <v>8</v>
      </c>
      <c r="B448" t="s">
        <v>304</v>
      </c>
      <c r="C448">
        <v>14</v>
      </c>
      <c r="D448" t="s">
        <v>284</v>
      </c>
      <c r="E448">
        <v>4</v>
      </c>
      <c r="F448" t="s">
        <v>94</v>
      </c>
      <c r="G448">
        <v>39</v>
      </c>
      <c r="H448" t="s">
        <v>33</v>
      </c>
      <c r="I448" t="str">
        <f t="shared" si="6"/>
        <v>KlaukeUAP4L 18V (battery)BROEN Ballofix Full Flow - Stainless42 mm</v>
      </c>
      <c r="J448" s="1">
        <v>16</v>
      </c>
      <c r="K448" s="1" t="str">
        <f>LOOKUP(J448,Remarks!$A$2:$B$180)</f>
        <v>Use Klauke sling and adapter (KSP3).</v>
      </c>
    </row>
    <row r="449" spans="1:11" x14ac:dyDescent="0.25">
      <c r="A449">
        <v>8</v>
      </c>
      <c r="B449" t="s">
        <v>304</v>
      </c>
      <c r="C449">
        <v>16</v>
      </c>
      <c r="D449" t="s">
        <v>285</v>
      </c>
      <c r="E449">
        <v>4</v>
      </c>
      <c r="F449" t="s">
        <v>94</v>
      </c>
      <c r="G449">
        <v>39</v>
      </c>
      <c r="H449" t="s">
        <v>33</v>
      </c>
      <c r="I449" t="str">
        <f t="shared" si="6"/>
        <v>KlaukeUAP4L 18V (battery)BROEN Ballofix Full Flow - Stainless54 mm</v>
      </c>
      <c r="J449" s="1">
        <v>16</v>
      </c>
      <c r="K449" s="1" t="str">
        <f>LOOKUP(J449,Remarks!$A$2:$B$180)</f>
        <v>Use Klauke sling and adapter (KSP3).</v>
      </c>
    </row>
    <row r="450" spans="1:11" x14ac:dyDescent="0.25">
      <c r="A450">
        <v>7</v>
      </c>
      <c r="B450" t="s">
        <v>303</v>
      </c>
      <c r="C450">
        <v>1</v>
      </c>
      <c r="D450" t="s">
        <v>278</v>
      </c>
      <c r="E450">
        <v>4</v>
      </c>
      <c r="F450" t="s">
        <v>94</v>
      </c>
      <c r="G450">
        <v>37</v>
      </c>
      <c r="H450" t="s">
        <v>31</v>
      </c>
      <c r="I450" t="str">
        <f t="shared" ref="I450:I513" si="7">F450&amp;H450&amp;B450&amp;D450</f>
        <v>KlaukeUNP2 BROEN Ballofix Full Flow - Galvanized12 mm</v>
      </c>
      <c r="J450" s="1">
        <v>13</v>
      </c>
      <c r="K450" s="1" t="str">
        <f>LOOKUP(J450,Remarks!$A$2:$B$180)</f>
        <v>Use Klauke press jaw KSP3.</v>
      </c>
    </row>
    <row r="451" spans="1:11" x14ac:dyDescent="0.25">
      <c r="A451">
        <v>7</v>
      </c>
      <c r="B451" t="s">
        <v>303</v>
      </c>
      <c r="C451">
        <v>3</v>
      </c>
      <c r="D451" t="s">
        <v>279</v>
      </c>
      <c r="E451">
        <v>4</v>
      </c>
      <c r="F451" t="s">
        <v>94</v>
      </c>
      <c r="G451">
        <v>37</v>
      </c>
      <c r="H451" t="s">
        <v>31</v>
      </c>
      <c r="I451" t="str">
        <f t="shared" si="7"/>
        <v>KlaukeUNP2 BROEN Ballofix Full Flow - Galvanized15 mm</v>
      </c>
      <c r="J451" s="1">
        <v>13</v>
      </c>
      <c r="K451" s="1" t="str">
        <f>LOOKUP(J451,Remarks!$A$2:$B$180)</f>
        <v>Use Klauke press jaw KSP3.</v>
      </c>
    </row>
    <row r="452" spans="1:11" x14ac:dyDescent="0.25">
      <c r="A452">
        <v>7</v>
      </c>
      <c r="B452" t="s">
        <v>303</v>
      </c>
      <c r="C452">
        <v>5</v>
      </c>
      <c r="D452" t="s">
        <v>280</v>
      </c>
      <c r="E452">
        <v>4</v>
      </c>
      <c r="F452" t="s">
        <v>94</v>
      </c>
      <c r="G452">
        <v>37</v>
      </c>
      <c r="H452" t="s">
        <v>31</v>
      </c>
      <c r="I452" t="str">
        <f t="shared" si="7"/>
        <v>KlaukeUNP2 BROEN Ballofix Full Flow - Galvanized18 mm</v>
      </c>
      <c r="J452" s="1">
        <v>13</v>
      </c>
      <c r="K452" s="1" t="str">
        <f>LOOKUP(J452,Remarks!$A$2:$B$180)</f>
        <v>Use Klauke press jaw KSP3.</v>
      </c>
    </row>
    <row r="453" spans="1:11" x14ac:dyDescent="0.25">
      <c r="A453">
        <v>7</v>
      </c>
      <c r="B453" t="s">
        <v>303</v>
      </c>
      <c r="C453">
        <v>7</v>
      </c>
      <c r="D453" t="s">
        <v>281</v>
      </c>
      <c r="E453">
        <v>4</v>
      </c>
      <c r="F453" t="s">
        <v>94</v>
      </c>
      <c r="G453">
        <v>37</v>
      </c>
      <c r="H453" t="s">
        <v>31</v>
      </c>
      <c r="I453" t="str">
        <f t="shared" si="7"/>
        <v>KlaukeUNP2 BROEN Ballofix Full Flow - Galvanized22 mm</v>
      </c>
      <c r="J453" s="1">
        <v>13</v>
      </c>
      <c r="K453" s="1" t="str">
        <f>LOOKUP(J453,Remarks!$A$2:$B$180)</f>
        <v>Use Klauke press jaw KSP3.</v>
      </c>
    </row>
    <row r="454" spans="1:11" x14ac:dyDescent="0.25">
      <c r="A454">
        <v>7</v>
      </c>
      <c r="B454" t="s">
        <v>303</v>
      </c>
      <c r="C454">
        <v>10</v>
      </c>
      <c r="D454" t="s">
        <v>282</v>
      </c>
      <c r="E454">
        <v>4</v>
      </c>
      <c r="F454" t="s">
        <v>94</v>
      </c>
      <c r="G454">
        <v>37</v>
      </c>
      <c r="H454" t="s">
        <v>31</v>
      </c>
      <c r="I454" t="str">
        <f t="shared" si="7"/>
        <v>KlaukeUNP2 BROEN Ballofix Full Flow - Galvanized28 mm</v>
      </c>
      <c r="J454" s="1">
        <v>13</v>
      </c>
      <c r="K454" s="1" t="str">
        <f>LOOKUP(J454,Remarks!$A$2:$B$180)</f>
        <v>Use Klauke press jaw KSP3.</v>
      </c>
    </row>
    <row r="455" spans="1:11" x14ac:dyDescent="0.25">
      <c r="A455">
        <v>7</v>
      </c>
      <c r="B455" t="s">
        <v>303</v>
      </c>
      <c r="C455">
        <v>12</v>
      </c>
      <c r="D455" t="s">
        <v>283</v>
      </c>
      <c r="E455">
        <v>4</v>
      </c>
      <c r="F455" t="s">
        <v>94</v>
      </c>
      <c r="G455">
        <v>37</v>
      </c>
      <c r="H455" t="s">
        <v>31</v>
      </c>
      <c r="I455" t="str">
        <f t="shared" si="7"/>
        <v>KlaukeUNP2 BROEN Ballofix Full Flow - Galvanized35 mm</v>
      </c>
      <c r="J455" s="1">
        <v>13</v>
      </c>
      <c r="K455" s="1" t="str">
        <f>LOOKUP(J455,Remarks!$A$2:$B$180)</f>
        <v>Use Klauke press jaw KSP3.</v>
      </c>
    </row>
    <row r="456" spans="1:11" x14ac:dyDescent="0.25">
      <c r="A456">
        <v>7</v>
      </c>
      <c r="B456" t="s">
        <v>303</v>
      </c>
      <c r="C456">
        <v>14</v>
      </c>
      <c r="D456" t="s">
        <v>284</v>
      </c>
      <c r="E456">
        <v>4</v>
      </c>
      <c r="F456" t="s">
        <v>94</v>
      </c>
      <c r="G456">
        <v>37</v>
      </c>
      <c r="H456" t="s">
        <v>31</v>
      </c>
      <c r="I456" t="str">
        <f t="shared" si="7"/>
        <v>KlaukeUNP2 BROEN Ballofix Full Flow - Galvanized42 mm</v>
      </c>
      <c r="J456" s="1">
        <v>16</v>
      </c>
      <c r="K456" s="1" t="str">
        <f>LOOKUP(J456,Remarks!$A$2:$B$180)</f>
        <v>Use Klauke sling and adapter (KSP3).</v>
      </c>
    </row>
    <row r="457" spans="1:11" x14ac:dyDescent="0.25">
      <c r="A457">
        <v>7</v>
      </c>
      <c r="B457" t="s">
        <v>303</v>
      </c>
      <c r="C457">
        <v>16</v>
      </c>
      <c r="D457" t="s">
        <v>285</v>
      </c>
      <c r="E457">
        <v>4</v>
      </c>
      <c r="F457" t="s">
        <v>94</v>
      </c>
      <c r="G457">
        <v>37</v>
      </c>
      <c r="H457" t="s">
        <v>31</v>
      </c>
      <c r="I457" t="str">
        <f t="shared" si="7"/>
        <v>KlaukeUNP2 BROEN Ballofix Full Flow - Galvanized54 mm</v>
      </c>
      <c r="J457" s="1">
        <v>16</v>
      </c>
      <c r="K457" s="1" t="str">
        <f>LOOKUP(J457,Remarks!$A$2:$B$180)</f>
        <v>Use Klauke sling and adapter (KSP3).</v>
      </c>
    </row>
    <row r="458" spans="1:11" x14ac:dyDescent="0.25">
      <c r="A458">
        <v>8</v>
      </c>
      <c r="B458" t="s">
        <v>304</v>
      </c>
      <c r="C458">
        <v>3</v>
      </c>
      <c r="D458" t="s">
        <v>279</v>
      </c>
      <c r="E458">
        <v>4</v>
      </c>
      <c r="F458" t="s">
        <v>94</v>
      </c>
      <c r="G458">
        <v>37</v>
      </c>
      <c r="H458" t="s">
        <v>31</v>
      </c>
      <c r="I458" t="str">
        <f t="shared" si="7"/>
        <v>KlaukeUNP2 BROEN Ballofix Full Flow - Stainless15 mm</v>
      </c>
      <c r="J458" s="1">
        <v>13</v>
      </c>
      <c r="K458" s="1" t="str">
        <f>LOOKUP(J458,Remarks!$A$2:$B$180)</f>
        <v>Use Klauke press jaw KSP3.</v>
      </c>
    </row>
    <row r="459" spans="1:11" x14ac:dyDescent="0.25">
      <c r="A459">
        <v>8</v>
      </c>
      <c r="B459" t="s">
        <v>304</v>
      </c>
      <c r="C459">
        <v>5</v>
      </c>
      <c r="D459" t="s">
        <v>280</v>
      </c>
      <c r="E459">
        <v>4</v>
      </c>
      <c r="F459" t="s">
        <v>94</v>
      </c>
      <c r="G459">
        <v>37</v>
      </c>
      <c r="H459" t="s">
        <v>31</v>
      </c>
      <c r="I459" t="str">
        <f t="shared" si="7"/>
        <v>KlaukeUNP2 BROEN Ballofix Full Flow - Stainless18 mm</v>
      </c>
      <c r="J459" s="1">
        <v>13</v>
      </c>
      <c r="K459" s="1" t="str">
        <f>LOOKUP(J459,Remarks!$A$2:$B$180)</f>
        <v>Use Klauke press jaw KSP3.</v>
      </c>
    </row>
    <row r="460" spans="1:11" x14ac:dyDescent="0.25">
      <c r="A460">
        <v>8</v>
      </c>
      <c r="B460" t="s">
        <v>304</v>
      </c>
      <c r="C460">
        <v>7</v>
      </c>
      <c r="D460" t="s">
        <v>281</v>
      </c>
      <c r="E460">
        <v>4</v>
      </c>
      <c r="F460" t="s">
        <v>94</v>
      </c>
      <c r="G460">
        <v>37</v>
      </c>
      <c r="H460" t="s">
        <v>31</v>
      </c>
      <c r="I460" t="str">
        <f t="shared" si="7"/>
        <v>KlaukeUNP2 BROEN Ballofix Full Flow - Stainless22 mm</v>
      </c>
      <c r="J460" s="1">
        <v>13</v>
      </c>
      <c r="K460" s="1" t="str">
        <f>LOOKUP(J460,Remarks!$A$2:$B$180)</f>
        <v>Use Klauke press jaw KSP3.</v>
      </c>
    </row>
    <row r="461" spans="1:11" x14ac:dyDescent="0.25">
      <c r="A461">
        <v>8</v>
      </c>
      <c r="B461" t="s">
        <v>304</v>
      </c>
      <c r="C461">
        <v>10</v>
      </c>
      <c r="D461" t="s">
        <v>282</v>
      </c>
      <c r="E461">
        <v>4</v>
      </c>
      <c r="F461" t="s">
        <v>94</v>
      </c>
      <c r="G461">
        <v>37</v>
      </c>
      <c r="H461" t="s">
        <v>31</v>
      </c>
      <c r="I461" t="str">
        <f t="shared" si="7"/>
        <v>KlaukeUNP2 BROEN Ballofix Full Flow - Stainless28 mm</v>
      </c>
      <c r="J461" s="1">
        <v>13</v>
      </c>
      <c r="K461" s="1" t="str">
        <f>LOOKUP(J461,Remarks!$A$2:$B$180)</f>
        <v>Use Klauke press jaw KSP3.</v>
      </c>
    </row>
    <row r="462" spans="1:11" x14ac:dyDescent="0.25">
      <c r="A462">
        <v>8</v>
      </c>
      <c r="B462" t="s">
        <v>304</v>
      </c>
      <c r="C462">
        <v>12</v>
      </c>
      <c r="D462" t="s">
        <v>283</v>
      </c>
      <c r="E462">
        <v>4</v>
      </c>
      <c r="F462" t="s">
        <v>94</v>
      </c>
      <c r="G462">
        <v>37</v>
      </c>
      <c r="H462" t="s">
        <v>31</v>
      </c>
      <c r="I462" t="str">
        <f t="shared" si="7"/>
        <v>KlaukeUNP2 BROEN Ballofix Full Flow - Stainless35 mm</v>
      </c>
      <c r="J462" s="1">
        <v>13</v>
      </c>
      <c r="K462" s="1" t="str">
        <f>LOOKUP(J462,Remarks!$A$2:$B$180)</f>
        <v>Use Klauke press jaw KSP3.</v>
      </c>
    </row>
    <row r="463" spans="1:11" x14ac:dyDescent="0.25">
      <c r="A463">
        <v>8</v>
      </c>
      <c r="B463" t="s">
        <v>304</v>
      </c>
      <c r="C463">
        <v>14</v>
      </c>
      <c r="D463" t="s">
        <v>284</v>
      </c>
      <c r="E463">
        <v>4</v>
      </c>
      <c r="F463" t="s">
        <v>94</v>
      </c>
      <c r="G463">
        <v>37</v>
      </c>
      <c r="H463" t="s">
        <v>31</v>
      </c>
      <c r="I463" t="str">
        <f t="shared" si="7"/>
        <v>KlaukeUNP2 BROEN Ballofix Full Flow - Stainless42 mm</v>
      </c>
      <c r="J463" s="1">
        <v>16</v>
      </c>
      <c r="K463" s="1" t="str">
        <f>LOOKUP(J463,Remarks!$A$2:$B$180)</f>
        <v>Use Klauke sling and adapter (KSP3).</v>
      </c>
    </row>
    <row r="464" spans="1:11" x14ac:dyDescent="0.25">
      <c r="A464">
        <v>8</v>
      </c>
      <c r="B464" t="s">
        <v>304</v>
      </c>
      <c r="C464">
        <v>16</v>
      </c>
      <c r="D464" t="s">
        <v>285</v>
      </c>
      <c r="E464">
        <v>4</v>
      </c>
      <c r="F464" t="s">
        <v>94</v>
      </c>
      <c r="G464">
        <v>37</v>
      </c>
      <c r="H464" t="s">
        <v>31</v>
      </c>
      <c r="I464" t="str">
        <f t="shared" si="7"/>
        <v>KlaukeUNP2 BROEN Ballofix Full Flow - Stainless54 mm</v>
      </c>
      <c r="J464" s="1">
        <v>16</v>
      </c>
      <c r="K464" s="1" t="str">
        <f>LOOKUP(J464,Remarks!$A$2:$B$180)</f>
        <v>Use Klauke sling and adapter (KSP3).</v>
      </c>
    </row>
    <row r="465" spans="1:11" x14ac:dyDescent="0.25">
      <c r="A465">
        <v>7</v>
      </c>
      <c r="B465" t="s">
        <v>303</v>
      </c>
      <c r="C465">
        <v>1</v>
      </c>
      <c r="D465" t="s">
        <v>278</v>
      </c>
      <c r="E465">
        <v>16</v>
      </c>
      <c r="F465" t="s">
        <v>104</v>
      </c>
      <c r="G465">
        <v>111</v>
      </c>
      <c r="H465" t="s">
        <v>75</v>
      </c>
      <c r="I465" t="str">
        <f t="shared" si="7"/>
        <v>MilwaukeeM12 HPT-202CBROEN Ballofix Full Flow - Galvanized12 mm</v>
      </c>
      <c r="J465" s="1">
        <v>154</v>
      </c>
      <c r="K465" s="1" t="str">
        <f>LOOKUP(J465,Remarks!$A$2:$B$180)</f>
        <v>Use the Milwaukee J12 jaw or Novopress PB1 jaw M-profile</v>
      </c>
    </row>
    <row r="466" spans="1:11" x14ac:dyDescent="0.25">
      <c r="A466">
        <v>7</v>
      </c>
      <c r="B466" t="s">
        <v>303</v>
      </c>
      <c r="C466">
        <v>3</v>
      </c>
      <c r="D466" t="s">
        <v>279</v>
      </c>
      <c r="E466">
        <v>16</v>
      </c>
      <c r="F466" t="s">
        <v>104</v>
      </c>
      <c r="G466">
        <v>111</v>
      </c>
      <c r="H466" t="s">
        <v>75</v>
      </c>
      <c r="I466" t="str">
        <f t="shared" si="7"/>
        <v>MilwaukeeM12 HPT-202CBROEN Ballofix Full Flow - Galvanized15 mm</v>
      </c>
      <c r="J466" s="1">
        <v>154</v>
      </c>
      <c r="K466" s="1" t="str">
        <f>LOOKUP(J466,Remarks!$A$2:$B$180)</f>
        <v>Use the Milwaukee J12 jaw or Novopress PB1 jaw M-profile</v>
      </c>
    </row>
    <row r="467" spans="1:11" x14ac:dyDescent="0.25">
      <c r="A467">
        <v>7</v>
      </c>
      <c r="B467" t="s">
        <v>303</v>
      </c>
      <c r="C467">
        <v>5</v>
      </c>
      <c r="D467" t="s">
        <v>280</v>
      </c>
      <c r="E467">
        <v>16</v>
      </c>
      <c r="F467" t="s">
        <v>104</v>
      </c>
      <c r="G467">
        <v>111</v>
      </c>
      <c r="H467" t="s">
        <v>75</v>
      </c>
      <c r="I467" t="str">
        <f t="shared" si="7"/>
        <v>MilwaukeeM12 HPT-202CBROEN Ballofix Full Flow - Galvanized18 mm</v>
      </c>
      <c r="J467" s="1">
        <v>154</v>
      </c>
      <c r="K467" s="1" t="str">
        <f>LOOKUP(J467,Remarks!$A$2:$B$180)</f>
        <v>Use the Milwaukee J12 jaw or Novopress PB1 jaw M-profile</v>
      </c>
    </row>
    <row r="468" spans="1:11" x14ac:dyDescent="0.25">
      <c r="A468">
        <v>7</v>
      </c>
      <c r="B468" t="s">
        <v>303</v>
      </c>
      <c r="C468">
        <v>7</v>
      </c>
      <c r="D468" t="s">
        <v>281</v>
      </c>
      <c r="E468">
        <v>16</v>
      </c>
      <c r="F468" t="s">
        <v>104</v>
      </c>
      <c r="G468">
        <v>111</v>
      </c>
      <c r="H468" t="s">
        <v>75</v>
      </c>
      <c r="I468" t="str">
        <f t="shared" si="7"/>
        <v>MilwaukeeM12 HPT-202CBROEN Ballofix Full Flow - Galvanized22 mm</v>
      </c>
      <c r="J468" s="1">
        <v>154</v>
      </c>
      <c r="K468" s="1" t="str">
        <f>LOOKUP(J468,Remarks!$A$2:$B$180)</f>
        <v>Use the Milwaukee J12 jaw or Novopress PB1 jaw M-profile</v>
      </c>
    </row>
    <row r="469" spans="1:11" x14ac:dyDescent="0.25">
      <c r="A469">
        <v>7</v>
      </c>
      <c r="B469" t="s">
        <v>303</v>
      </c>
      <c r="C469">
        <v>10</v>
      </c>
      <c r="D469" t="s">
        <v>282</v>
      </c>
      <c r="E469">
        <v>16</v>
      </c>
      <c r="F469" t="s">
        <v>104</v>
      </c>
      <c r="G469">
        <v>111</v>
      </c>
      <c r="H469" t="s">
        <v>75</v>
      </c>
      <c r="I469" t="str">
        <f t="shared" si="7"/>
        <v>MilwaukeeM12 HPT-202CBROEN Ballofix Full Flow - Galvanized28 mm</v>
      </c>
      <c r="J469" s="1">
        <v>154</v>
      </c>
      <c r="K469" s="1" t="str">
        <f>LOOKUP(J469,Remarks!$A$2:$B$180)</f>
        <v>Use the Milwaukee J12 jaw or Novopress PB1 jaw M-profile</v>
      </c>
    </row>
    <row r="470" spans="1:11" x14ac:dyDescent="0.25">
      <c r="A470">
        <v>7</v>
      </c>
      <c r="B470" t="s">
        <v>303</v>
      </c>
      <c r="C470">
        <v>12</v>
      </c>
      <c r="D470" t="s">
        <v>283</v>
      </c>
      <c r="E470">
        <v>16</v>
      </c>
      <c r="F470" t="s">
        <v>104</v>
      </c>
      <c r="G470">
        <v>111</v>
      </c>
      <c r="H470" t="s">
        <v>75</v>
      </c>
      <c r="I470" t="str">
        <f t="shared" si="7"/>
        <v>MilwaukeeM12 HPT-202CBROEN Ballofix Full Flow - Galvanized35 mm</v>
      </c>
      <c r="J470" s="1">
        <v>154</v>
      </c>
      <c r="K470" s="1" t="str">
        <f>LOOKUP(J470,Remarks!$A$2:$B$180)</f>
        <v>Use the Milwaukee J12 jaw or Novopress PB1 jaw M-profile</v>
      </c>
    </row>
    <row r="471" spans="1:11" x14ac:dyDescent="0.25">
      <c r="A471">
        <v>8</v>
      </c>
      <c r="B471" t="s">
        <v>304</v>
      </c>
      <c r="C471">
        <v>3</v>
      </c>
      <c r="D471" t="s">
        <v>279</v>
      </c>
      <c r="E471">
        <v>16</v>
      </c>
      <c r="F471" t="s">
        <v>104</v>
      </c>
      <c r="G471">
        <v>111</v>
      </c>
      <c r="H471" t="s">
        <v>75</v>
      </c>
      <c r="I471" t="str">
        <f t="shared" si="7"/>
        <v>MilwaukeeM12 HPT-202CBROEN Ballofix Full Flow - Stainless15 mm</v>
      </c>
      <c r="J471" s="1">
        <v>154</v>
      </c>
      <c r="K471" s="1" t="str">
        <f>LOOKUP(J471,Remarks!$A$2:$B$180)</f>
        <v>Use the Milwaukee J12 jaw or Novopress PB1 jaw M-profile</v>
      </c>
    </row>
    <row r="472" spans="1:11" x14ac:dyDescent="0.25">
      <c r="A472">
        <v>8</v>
      </c>
      <c r="B472" t="s">
        <v>304</v>
      </c>
      <c r="C472">
        <v>5</v>
      </c>
      <c r="D472" t="s">
        <v>280</v>
      </c>
      <c r="E472">
        <v>16</v>
      </c>
      <c r="F472" t="s">
        <v>104</v>
      </c>
      <c r="G472">
        <v>111</v>
      </c>
      <c r="H472" t="s">
        <v>75</v>
      </c>
      <c r="I472" t="str">
        <f t="shared" si="7"/>
        <v>MilwaukeeM12 HPT-202CBROEN Ballofix Full Flow - Stainless18 mm</v>
      </c>
      <c r="J472" s="1">
        <v>154</v>
      </c>
      <c r="K472" s="1" t="str">
        <f>LOOKUP(J472,Remarks!$A$2:$B$180)</f>
        <v>Use the Milwaukee J12 jaw or Novopress PB1 jaw M-profile</v>
      </c>
    </row>
    <row r="473" spans="1:11" x14ac:dyDescent="0.25">
      <c r="A473">
        <v>8</v>
      </c>
      <c r="B473" t="s">
        <v>304</v>
      </c>
      <c r="C473">
        <v>7</v>
      </c>
      <c r="D473" t="s">
        <v>281</v>
      </c>
      <c r="E473">
        <v>16</v>
      </c>
      <c r="F473" t="s">
        <v>104</v>
      </c>
      <c r="G473">
        <v>111</v>
      </c>
      <c r="H473" t="s">
        <v>75</v>
      </c>
      <c r="I473" t="str">
        <f t="shared" si="7"/>
        <v>MilwaukeeM12 HPT-202CBROEN Ballofix Full Flow - Stainless22 mm</v>
      </c>
      <c r="J473" s="1">
        <v>154</v>
      </c>
      <c r="K473" s="1" t="str">
        <f>LOOKUP(J473,Remarks!$A$2:$B$180)</f>
        <v>Use the Milwaukee J12 jaw or Novopress PB1 jaw M-profile</v>
      </c>
    </row>
    <row r="474" spans="1:11" x14ac:dyDescent="0.25">
      <c r="A474">
        <v>8</v>
      </c>
      <c r="B474" t="s">
        <v>304</v>
      </c>
      <c r="C474">
        <v>10</v>
      </c>
      <c r="D474" t="s">
        <v>282</v>
      </c>
      <c r="E474">
        <v>16</v>
      </c>
      <c r="F474" t="s">
        <v>104</v>
      </c>
      <c r="G474">
        <v>111</v>
      </c>
      <c r="H474" t="s">
        <v>75</v>
      </c>
      <c r="I474" t="str">
        <f t="shared" si="7"/>
        <v>MilwaukeeM12 HPT-202CBROEN Ballofix Full Flow - Stainless28 mm</v>
      </c>
      <c r="J474" s="1">
        <v>154</v>
      </c>
      <c r="K474" s="1" t="str">
        <f>LOOKUP(J474,Remarks!$A$2:$B$180)</f>
        <v>Use the Milwaukee J12 jaw or Novopress PB1 jaw M-profile</v>
      </c>
    </row>
    <row r="475" spans="1:11" x14ac:dyDescent="0.25">
      <c r="A475">
        <v>8</v>
      </c>
      <c r="B475" t="s">
        <v>304</v>
      </c>
      <c r="C475">
        <v>12</v>
      </c>
      <c r="D475" t="s">
        <v>283</v>
      </c>
      <c r="E475">
        <v>16</v>
      </c>
      <c r="F475" t="s">
        <v>104</v>
      </c>
      <c r="G475">
        <v>111</v>
      </c>
      <c r="H475" t="s">
        <v>75</v>
      </c>
      <c r="I475" t="str">
        <f t="shared" si="7"/>
        <v>MilwaukeeM12 HPT-202CBROEN Ballofix Full Flow - Stainless35 mm</v>
      </c>
      <c r="J475" s="1">
        <v>154</v>
      </c>
      <c r="K475" s="1" t="str">
        <f>LOOKUP(J475,Remarks!$A$2:$B$180)</f>
        <v>Use the Milwaukee J12 jaw or Novopress PB1 jaw M-profile</v>
      </c>
    </row>
    <row r="476" spans="1:11" x14ac:dyDescent="0.25">
      <c r="A476">
        <v>7</v>
      </c>
      <c r="B476" t="s">
        <v>303</v>
      </c>
      <c r="C476">
        <v>1</v>
      </c>
      <c r="D476" t="s">
        <v>278</v>
      </c>
      <c r="E476">
        <v>16</v>
      </c>
      <c r="F476" t="s">
        <v>104</v>
      </c>
      <c r="G476">
        <v>110</v>
      </c>
      <c r="H476" t="s">
        <v>74</v>
      </c>
      <c r="I476" t="str">
        <f t="shared" si="7"/>
        <v>MilwaukeeM18 HPT-202CBROEN Ballofix Full Flow - Galvanized12 mm</v>
      </c>
      <c r="J476" s="1">
        <v>155</v>
      </c>
      <c r="K476" s="1" t="str">
        <f>LOOKUP(J476,Remarks!$A$2:$B$180)</f>
        <v>Use the Milwaukee J18 jaw or Novopress PB2 jaw M-profile</v>
      </c>
    </row>
    <row r="477" spans="1:11" x14ac:dyDescent="0.25">
      <c r="A477">
        <v>7</v>
      </c>
      <c r="B477" t="s">
        <v>303</v>
      </c>
      <c r="C477">
        <v>3</v>
      </c>
      <c r="D477" t="s">
        <v>279</v>
      </c>
      <c r="E477">
        <v>16</v>
      </c>
      <c r="F477" t="s">
        <v>104</v>
      </c>
      <c r="G477">
        <v>110</v>
      </c>
      <c r="H477" t="s">
        <v>74</v>
      </c>
      <c r="I477" t="str">
        <f t="shared" si="7"/>
        <v>MilwaukeeM18 HPT-202CBROEN Ballofix Full Flow - Galvanized15 mm</v>
      </c>
      <c r="J477" s="1">
        <v>155</v>
      </c>
      <c r="K477" s="1" t="str">
        <f>LOOKUP(J477,Remarks!$A$2:$B$180)</f>
        <v>Use the Milwaukee J18 jaw or Novopress PB2 jaw M-profile</v>
      </c>
    </row>
    <row r="478" spans="1:11" x14ac:dyDescent="0.25">
      <c r="A478">
        <v>7</v>
      </c>
      <c r="B478" t="s">
        <v>303</v>
      </c>
      <c r="C478">
        <v>5</v>
      </c>
      <c r="D478" t="s">
        <v>280</v>
      </c>
      <c r="E478">
        <v>16</v>
      </c>
      <c r="F478" t="s">
        <v>104</v>
      </c>
      <c r="G478">
        <v>110</v>
      </c>
      <c r="H478" t="s">
        <v>74</v>
      </c>
      <c r="I478" t="str">
        <f t="shared" si="7"/>
        <v>MilwaukeeM18 HPT-202CBROEN Ballofix Full Flow - Galvanized18 mm</v>
      </c>
      <c r="J478" s="1">
        <v>155</v>
      </c>
      <c r="K478" s="1" t="str">
        <f>LOOKUP(J478,Remarks!$A$2:$B$180)</f>
        <v>Use the Milwaukee J18 jaw or Novopress PB2 jaw M-profile</v>
      </c>
    </row>
    <row r="479" spans="1:11" x14ac:dyDescent="0.25">
      <c r="A479">
        <v>7</v>
      </c>
      <c r="B479" t="s">
        <v>303</v>
      </c>
      <c r="C479">
        <v>7</v>
      </c>
      <c r="D479" t="s">
        <v>281</v>
      </c>
      <c r="E479">
        <v>16</v>
      </c>
      <c r="F479" t="s">
        <v>104</v>
      </c>
      <c r="G479">
        <v>110</v>
      </c>
      <c r="H479" t="s">
        <v>74</v>
      </c>
      <c r="I479" t="str">
        <f t="shared" si="7"/>
        <v>MilwaukeeM18 HPT-202CBROEN Ballofix Full Flow - Galvanized22 mm</v>
      </c>
      <c r="J479" s="1">
        <v>155</v>
      </c>
      <c r="K479" s="1" t="str">
        <f>LOOKUP(J479,Remarks!$A$2:$B$180)</f>
        <v>Use the Milwaukee J18 jaw or Novopress PB2 jaw M-profile</v>
      </c>
    </row>
    <row r="480" spans="1:11" x14ac:dyDescent="0.25">
      <c r="A480">
        <v>7</v>
      </c>
      <c r="B480" t="s">
        <v>303</v>
      </c>
      <c r="C480">
        <v>10</v>
      </c>
      <c r="D480" t="s">
        <v>282</v>
      </c>
      <c r="E480">
        <v>16</v>
      </c>
      <c r="F480" t="s">
        <v>104</v>
      </c>
      <c r="G480">
        <v>110</v>
      </c>
      <c r="H480" t="s">
        <v>74</v>
      </c>
      <c r="I480" t="str">
        <f t="shared" si="7"/>
        <v>MilwaukeeM18 HPT-202CBROEN Ballofix Full Flow - Galvanized28 mm</v>
      </c>
      <c r="J480" s="1">
        <v>155</v>
      </c>
      <c r="K480" s="1" t="str">
        <f>LOOKUP(J480,Remarks!$A$2:$B$180)</f>
        <v>Use the Milwaukee J18 jaw or Novopress PB2 jaw M-profile</v>
      </c>
    </row>
    <row r="481" spans="1:11" x14ac:dyDescent="0.25">
      <c r="A481">
        <v>7</v>
      </c>
      <c r="B481" t="s">
        <v>303</v>
      </c>
      <c r="C481">
        <v>12</v>
      </c>
      <c r="D481" t="s">
        <v>283</v>
      </c>
      <c r="E481">
        <v>16</v>
      </c>
      <c r="F481" t="s">
        <v>104</v>
      </c>
      <c r="G481">
        <v>110</v>
      </c>
      <c r="H481" t="s">
        <v>74</v>
      </c>
      <c r="I481" t="str">
        <f t="shared" si="7"/>
        <v>MilwaukeeM18 HPT-202CBROEN Ballofix Full Flow - Galvanized35 mm</v>
      </c>
      <c r="J481" s="1">
        <v>155</v>
      </c>
      <c r="K481" s="1" t="str">
        <f>LOOKUP(J481,Remarks!$A$2:$B$180)</f>
        <v>Use the Milwaukee J18 jaw or Novopress PB2 jaw M-profile</v>
      </c>
    </row>
    <row r="482" spans="1:11" x14ac:dyDescent="0.25">
      <c r="A482">
        <v>7</v>
      </c>
      <c r="B482" t="s">
        <v>303</v>
      </c>
      <c r="C482">
        <v>14</v>
      </c>
      <c r="D482" t="s">
        <v>284</v>
      </c>
      <c r="E482">
        <v>16</v>
      </c>
      <c r="F482" t="s">
        <v>104</v>
      </c>
      <c r="G482">
        <v>110</v>
      </c>
      <c r="H482" t="s">
        <v>74</v>
      </c>
      <c r="I482" t="str">
        <f t="shared" si="7"/>
        <v>MilwaukeeM18 HPT-202CBROEN Ballofix Full Flow - Galvanized42 mm</v>
      </c>
      <c r="J482" s="1">
        <v>156</v>
      </c>
      <c r="K482" s="1" t="str">
        <f>LOOKUP(J482,Remarks!$A$2:$B$180)</f>
        <v>Use the Milwaukee RJA adapter and RJ sling or Novopress adapter ZB203 and snap-on sling</v>
      </c>
    </row>
    <row r="483" spans="1:11" x14ac:dyDescent="0.25">
      <c r="A483">
        <v>7</v>
      </c>
      <c r="B483" t="s">
        <v>303</v>
      </c>
      <c r="C483">
        <v>16</v>
      </c>
      <c r="D483" t="s">
        <v>285</v>
      </c>
      <c r="E483">
        <v>16</v>
      </c>
      <c r="F483" t="s">
        <v>104</v>
      </c>
      <c r="G483">
        <v>110</v>
      </c>
      <c r="H483" t="s">
        <v>74</v>
      </c>
      <c r="I483" t="str">
        <f t="shared" si="7"/>
        <v>MilwaukeeM18 HPT-202CBROEN Ballofix Full Flow - Galvanized54 mm</v>
      </c>
      <c r="J483" s="1">
        <v>156</v>
      </c>
      <c r="K483" s="1" t="str">
        <f>LOOKUP(J483,Remarks!$A$2:$B$180)</f>
        <v>Use the Milwaukee RJA adapter and RJ sling or Novopress adapter ZB203 and snap-on sling</v>
      </c>
    </row>
    <row r="484" spans="1:11" x14ac:dyDescent="0.25">
      <c r="A484">
        <v>8</v>
      </c>
      <c r="B484" t="s">
        <v>304</v>
      </c>
      <c r="C484">
        <v>3</v>
      </c>
      <c r="D484" t="s">
        <v>279</v>
      </c>
      <c r="E484">
        <v>16</v>
      </c>
      <c r="F484" t="s">
        <v>104</v>
      </c>
      <c r="G484">
        <v>110</v>
      </c>
      <c r="H484" t="s">
        <v>74</v>
      </c>
      <c r="I484" t="str">
        <f t="shared" si="7"/>
        <v>MilwaukeeM18 HPT-202CBROEN Ballofix Full Flow - Stainless15 mm</v>
      </c>
      <c r="J484" s="1">
        <v>155</v>
      </c>
      <c r="K484" s="1" t="str">
        <f>LOOKUP(J484,Remarks!$A$2:$B$180)</f>
        <v>Use the Milwaukee J18 jaw or Novopress PB2 jaw M-profile</v>
      </c>
    </row>
    <row r="485" spans="1:11" x14ac:dyDescent="0.25">
      <c r="A485">
        <v>8</v>
      </c>
      <c r="B485" t="s">
        <v>304</v>
      </c>
      <c r="C485">
        <v>5</v>
      </c>
      <c r="D485" t="s">
        <v>280</v>
      </c>
      <c r="E485">
        <v>16</v>
      </c>
      <c r="F485" t="s">
        <v>104</v>
      </c>
      <c r="G485">
        <v>110</v>
      </c>
      <c r="H485" t="s">
        <v>74</v>
      </c>
      <c r="I485" t="str">
        <f t="shared" si="7"/>
        <v>MilwaukeeM18 HPT-202CBROEN Ballofix Full Flow - Stainless18 mm</v>
      </c>
      <c r="J485" s="1">
        <v>155</v>
      </c>
      <c r="K485" s="1" t="str">
        <f>LOOKUP(J485,Remarks!$A$2:$B$180)</f>
        <v>Use the Milwaukee J18 jaw or Novopress PB2 jaw M-profile</v>
      </c>
    </row>
    <row r="486" spans="1:11" x14ac:dyDescent="0.25">
      <c r="A486">
        <v>8</v>
      </c>
      <c r="B486" t="s">
        <v>304</v>
      </c>
      <c r="C486">
        <v>7</v>
      </c>
      <c r="D486" t="s">
        <v>281</v>
      </c>
      <c r="E486">
        <v>16</v>
      </c>
      <c r="F486" t="s">
        <v>104</v>
      </c>
      <c r="G486">
        <v>110</v>
      </c>
      <c r="H486" t="s">
        <v>74</v>
      </c>
      <c r="I486" t="str">
        <f t="shared" si="7"/>
        <v>MilwaukeeM18 HPT-202CBROEN Ballofix Full Flow - Stainless22 mm</v>
      </c>
      <c r="J486" s="1">
        <v>155</v>
      </c>
      <c r="K486" s="1" t="str">
        <f>LOOKUP(J486,Remarks!$A$2:$B$180)</f>
        <v>Use the Milwaukee J18 jaw or Novopress PB2 jaw M-profile</v>
      </c>
    </row>
    <row r="487" spans="1:11" x14ac:dyDescent="0.25">
      <c r="A487">
        <v>8</v>
      </c>
      <c r="B487" t="s">
        <v>304</v>
      </c>
      <c r="C487">
        <v>10</v>
      </c>
      <c r="D487" t="s">
        <v>282</v>
      </c>
      <c r="E487">
        <v>16</v>
      </c>
      <c r="F487" t="s">
        <v>104</v>
      </c>
      <c r="G487">
        <v>110</v>
      </c>
      <c r="H487" t="s">
        <v>74</v>
      </c>
      <c r="I487" t="str">
        <f t="shared" si="7"/>
        <v>MilwaukeeM18 HPT-202CBROEN Ballofix Full Flow - Stainless28 mm</v>
      </c>
      <c r="J487" s="1">
        <v>155</v>
      </c>
      <c r="K487" s="1" t="str">
        <f>LOOKUP(J487,Remarks!$A$2:$B$180)</f>
        <v>Use the Milwaukee J18 jaw or Novopress PB2 jaw M-profile</v>
      </c>
    </row>
    <row r="488" spans="1:11" x14ac:dyDescent="0.25">
      <c r="A488">
        <v>8</v>
      </c>
      <c r="B488" t="s">
        <v>304</v>
      </c>
      <c r="C488">
        <v>12</v>
      </c>
      <c r="D488" t="s">
        <v>283</v>
      </c>
      <c r="E488">
        <v>16</v>
      </c>
      <c r="F488" t="s">
        <v>104</v>
      </c>
      <c r="G488">
        <v>110</v>
      </c>
      <c r="H488" t="s">
        <v>74</v>
      </c>
      <c r="I488" t="str">
        <f t="shared" si="7"/>
        <v>MilwaukeeM18 HPT-202CBROEN Ballofix Full Flow - Stainless35 mm</v>
      </c>
      <c r="J488" s="1">
        <v>155</v>
      </c>
      <c r="K488" s="1" t="str">
        <f>LOOKUP(J488,Remarks!$A$2:$B$180)</f>
        <v>Use the Milwaukee J18 jaw or Novopress PB2 jaw M-profile</v>
      </c>
    </row>
    <row r="489" spans="1:11" x14ac:dyDescent="0.25">
      <c r="A489">
        <v>8</v>
      </c>
      <c r="B489" t="s">
        <v>304</v>
      </c>
      <c r="C489">
        <v>14</v>
      </c>
      <c r="D489" t="s">
        <v>284</v>
      </c>
      <c r="E489">
        <v>16</v>
      </c>
      <c r="F489" t="s">
        <v>104</v>
      </c>
      <c r="G489">
        <v>110</v>
      </c>
      <c r="H489" t="s">
        <v>74</v>
      </c>
      <c r="I489" t="str">
        <f t="shared" si="7"/>
        <v>MilwaukeeM18 HPT-202CBROEN Ballofix Full Flow - Stainless42 mm</v>
      </c>
      <c r="J489" s="1">
        <v>156</v>
      </c>
      <c r="K489" s="1" t="str">
        <f>LOOKUP(J489,Remarks!$A$2:$B$180)</f>
        <v>Use the Milwaukee RJA adapter and RJ sling or Novopress adapter ZB203 and snap-on sling</v>
      </c>
    </row>
    <row r="490" spans="1:11" x14ac:dyDescent="0.25">
      <c r="A490">
        <v>8</v>
      </c>
      <c r="B490" t="s">
        <v>304</v>
      </c>
      <c r="C490">
        <v>16</v>
      </c>
      <c r="D490" t="s">
        <v>285</v>
      </c>
      <c r="E490">
        <v>16</v>
      </c>
      <c r="F490" t="s">
        <v>104</v>
      </c>
      <c r="G490">
        <v>110</v>
      </c>
      <c r="H490" t="s">
        <v>74</v>
      </c>
      <c r="I490" t="str">
        <f t="shared" si="7"/>
        <v>MilwaukeeM18 HPT-202CBROEN Ballofix Full Flow - Stainless54 mm</v>
      </c>
      <c r="J490" s="1">
        <v>156</v>
      </c>
      <c r="K490" s="1" t="str">
        <f>LOOKUP(J490,Remarks!$A$2:$B$180)</f>
        <v>Use the Milwaukee RJA adapter and RJ sling or Novopress adapter ZB203 and snap-on sling</v>
      </c>
    </row>
    <row r="491" spans="1:11" x14ac:dyDescent="0.25">
      <c r="A491">
        <v>7</v>
      </c>
      <c r="B491" t="s">
        <v>303</v>
      </c>
      <c r="C491">
        <v>1</v>
      </c>
      <c r="D491" t="s">
        <v>278</v>
      </c>
      <c r="E491">
        <v>3</v>
      </c>
      <c r="F491" t="s">
        <v>93</v>
      </c>
      <c r="G491">
        <v>18</v>
      </c>
      <c r="H491" t="s">
        <v>18</v>
      </c>
      <c r="I491" t="str">
        <f t="shared" si="7"/>
        <v>NovopressACO1 Pressboy 12V (battery)BROEN Ballofix Full Flow - Galvanized12 mm</v>
      </c>
      <c r="J491" s="1">
        <v>60</v>
      </c>
      <c r="K491" s="1" t="str">
        <f>LOOKUP(J491,Remarks!$A$2:$B$180)</f>
        <v>Use Novopress M-profile press jaw PB2 ECOTEC.</v>
      </c>
    </row>
    <row r="492" spans="1:11" x14ac:dyDescent="0.25">
      <c r="A492">
        <v>7</v>
      </c>
      <c r="B492" t="s">
        <v>303</v>
      </c>
      <c r="C492">
        <v>3</v>
      </c>
      <c r="D492" t="s">
        <v>279</v>
      </c>
      <c r="E492">
        <v>3</v>
      </c>
      <c r="F492" t="s">
        <v>93</v>
      </c>
      <c r="G492">
        <v>18</v>
      </c>
      <c r="H492" t="s">
        <v>18</v>
      </c>
      <c r="I492" t="str">
        <f t="shared" si="7"/>
        <v>NovopressACO1 Pressboy 12V (battery)BROEN Ballofix Full Flow - Galvanized15 mm</v>
      </c>
      <c r="J492" s="1">
        <v>60</v>
      </c>
      <c r="K492" s="1" t="str">
        <f>LOOKUP(J492,Remarks!$A$2:$B$180)</f>
        <v>Use Novopress M-profile press jaw PB2 ECOTEC.</v>
      </c>
    </row>
    <row r="493" spans="1:11" x14ac:dyDescent="0.25">
      <c r="A493">
        <v>7</v>
      </c>
      <c r="B493" t="s">
        <v>303</v>
      </c>
      <c r="C493">
        <v>5</v>
      </c>
      <c r="D493" t="s">
        <v>280</v>
      </c>
      <c r="E493">
        <v>3</v>
      </c>
      <c r="F493" t="s">
        <v>93</v>
      </c>
      <c r="G493">
        <v>18</v>
      </c>
      <c r="H493" t="s">
        <v>18</v>
      </c>
      <c r="I493" t="str">
        <f t="shared" si="7"/>
        <v>NovopressACO1 Pressboy 12V (battery)BROEN Ballofix Full Flow - Galvanized18 mm</v>
      </c>
      <c r="J493" s="1">
        <v>60</v>
      </c>
      <c r="K493" s="1" t="str">
        <f>LOOKUP(J493,Remarks!$A$2:$B$180)</f>
        <v>Use Novopress M-profile press jaw PB2 ECOTEC.</v>
      </c>
    </row>
    <row r="494" spans="1:11" x14ac:dyDescent="0.25">
      <c r="A494">
        <v>7</v>
      </c>
      <c r="B494" t="s">
        <v>303</v>
      </c>
      <c r="C494">
        <v>7</v>
      </c>
      <c r="D494" t="s">
        <v>281</v>
      </c>
      <c r="E494">
        <v>3</v>
      </c>
      <c r="F494" t="s">
        <v>93</v>
      </c>
      <c r="G494">
        <v>18</v>
      </c>
      <c r="H494" t="s">
        <v>18</v>
      </c>
      <c r="I494" t="str">
        <f t="shared" si="7"/>
        <v>NovopressACO1 Pressboy 12V (battery)BROEN Ballofix Full Flow - Galvanized22 mm</v>
      </c>
      <c r="J494" s="1">
        <v>60</v>
      </c>
      <c r="K494" s="1" t="str">
        <f>LOOKUP(J494,Remarks!$A$2:$B$180)</f>
        <v>Use Novopress M-profile press jaw PB2 ECOTEC.</v>
      </c>
    </row>
    <row r="495" spans="1:11" x14ac:dyDescent="0.25">
      <c r="A495">
        <v>7</v>
      </c>
      <c r="B495" t="s">
        <v>303</v>
      </c>
      <c r="C495">
        <v>10</v>
      </c>
      <c r="D495" t="s">
        <v>282</v>
      </c>
      <c r="E495">
        <v>3</v>
      </c>
      <c r="F495" t="s">
        <v>93</v>
      </c>
      <c r="G495">
        <v>18</v>
      </c>
      <c r="H495" t="s">
        <v>18</v>
      </c>
      <c r="I495" t="str">
        <f t="shared" si="7"/>
        <v>NovopressACO1 Pressboy 12V (battery)BROEN Ballofix Full Flow - Galvanized28 mm</v>
      </c>
      <c r="J495" s="1">
        <v>60</v>
      </c>
      <c r="K495" s="1" t="str">
        <f>LOOKUP(J495,Remarks!$A$2:$B$180)</f>
        <v>Use Novopress M-profile press jaw PB2 ECOTEC.</v>
      </c>
    </row>
    <row r="496" spans="1:11" x14ac:dyDescent="0.25">
      <c r="A496">
        <v>7</v>
      </c>
      <c r="B496" t="s">
        <v>303</v>
      </c>
      <c r="C496">
        <v>12</v>
      </c>
      <c r="D496" t="s">
        <v>283</v>
      </c>
      <c r="E496">
        <v>3</v>
      </c>
      <c r="F496" t="s">
        <v>93</v>
      </c>
      <c r="G496">
        <v>18</v>
      </c>
      <c r="H496" t="s">
        <v>18</v>
      </c>
      <c r="I496" t="str">
        <f t="shared" si="7"/>
        <v>NovopressACO1 Pressboy 12V (battery)BROEN Ballofix Full Flow - Galvanized35 mm</v>
      </c>
      <c r="J496" s="1">
        <v>2</v>
      </c>
      <c r="K496" s="1" t="str">
        <f>LOOKUP(J496,Remarks!$A$2:$B$180)</f>
        <v>Use Novopress M-profile press jaw PB2 or (Snap-on) M-profile sling HP35 in combination with adapter ZB201/ZB203. Don't use HP slings for copper</v>
      </c>
    </row>
    <row r="497" spans="1:11" x14ac:dyDescent="0.25">
      <c r="A497">
        <v>7</v>
      </c>
      <c r="B497" t="s">
        <v>303</v>
      </c>
      <c r="C497">
        <v>14</v>
      </c>
      <c r="D497" t="s">
        <v>284</v>
      </c>
      <c r="E497">
        <v>3</v>
      </c>
      <c r="F497" t="s">
        <v>93</v>
      </c>
      <c r="G497">
        <v>18</v>
      </c>
      <c r="H497" t="s">
        <v>18</v>
      </c>
      <c r="I497" t="str">
        <f t="shared" si="7"/>
        <v>NovopressACO1 Pressboy 12V (battery)BROEN Ballofix Full Flow - Galvanized42 mm</v>
      </c>
      <c r="J497" s="1">
        <v>3</v>
      </c>
      <c r="K497" s="1" t="str">
        <f>LOOKUP(J497,Remarks!$A$2:$B$180)</f>
        <v>Use Novopress (Snap-on) M-profile sling in combination with adapter ZB201/ZB203 or Novopress (Snap-on) M-profile sling HP in combination with adapter ZB203. Don't use HP slings for copper</v>
      </c>
    </row>
    <row r="498" spans="1:11" x14ac:dyDescent="0.25">
      <c r="A498">
        <v>7</v>
      </c>
      <c r="B498" t="s">
        <v>303</v>
      </c>
      <c r="C498">
        <v>16</v>
      </c>
      <c r="D498" t="s">
        <v>285</v>
      </c>
      <c r="E498">
        <v>3</v>
      </c>
      <c r="F498" t="s">
        <v>93</v>
      </c>
      <c r="G498">
        <v>18</v>
      </c>
      <c r="H498" t="s">
        <v>18</v>
      </c>
      <c r="I498" t="str">
        <f t="shared" si="7"/>
        <v>NovopressACO1 Pressboy 12V (battery)BROEN Ballofix Full Flow - Galvanized54 mm</v>
      </c>
      <c r="J498" s="1">
        <v>3</v>
      </c>
      <c r="K498" s="1" t="str">
        <f>LOOKUP(J498,Remarks!$A$2:$B$180)</f>
        <v>Use Novopress (Snap-on) M-profile sling in combination with adapter ZB201/ZB203 or Novopress (Snap-on) M-profile sling HP in combination with adapter ZB203. Don't use HP slings for copper</v>
      </c>
    </row>
    <row r="499" spans="1:11" x14ac:dyDescent="0.25">
      <c r="A499">
        <v>8</v>
      </c>
      <c r="B499" t="s">
        <v>304</v>
      </c>
      <c r="C499">
        <v>3</v>
      </c>
      <c r="D499" t="s">
        <v>279</v>
      </c>
      <c r="E499">
        <v>3</v>
      </c>
      <c r="F499" t="s">
        <v>93</v>
      </c>
      <c r="G499">
        <v>18</v>
      </c>
      <c r="H499" t="s">
        <v>18</v>
      </c>
      <c r="I499" t="str">
        <f t="shared" si="7"/>
        <v>NovopressACO1 Pressboy 12V (battery)BROEN Ballofix Full Flow - Stainless15 mm</v>
      </c>
      <c r="J499" s="1">
        <v>60</v>
      </c>
      <c r="K499" s="1" t="str">
        <f>LOOKUP(J499,Remarks!$A$2:$B$180)</f>
        <v>Use Novopress M-profile press jaw PB2 ECOTEC.</v>
      </c>
    </row>
    <row r="500" spans="1:11" x14ac:dyDescent="0.25">
      <c r="A500">
        <v>8</v>
      </c>
      <c r="B500" t="s">
        <v>304</v>
      </c>
      <c r="C500">
        <v>5</v>
      </c>
      <c r="D500" t="s">
        <v>280</v>
      </c>
      <c r="E500">
        <v>3</v>
      </c>
      <c r="F500" t="s">
        <v>93</v>
      </c>
      <c r="G500">
        <v>18</v>
      </c>
      <c r="H500" t="s">
        <v>18</v>
      </c>
      <c r="I500" t="str">
        <f t="shared" si="7"/>
        <v>NovopressACO1 Pressboy 12V (battery)BROEN Ballofix Full Flow - Stainless18 mm</v>
      </c>
      <c r="J500" s="1">
        <v>60</v>
      </c>
      <c r="K500" s="1" t="str">
        <f>LOOKUP(J500,Remarks!$A$2:$B$180)</f>
        <v>Use Novopress M-profile press jaw PB2 ECOTEC.</v>
      </c>
    </row>
    <row r="501" spans="1:11" x14ac:dyDescent="0.25">
      <c r="A501">
        <v>8</v>
      </c>
      <c r="B501" t="s">
        <v>304</v>
      </c>
      <c r="C501">
        <v>7</v>
      </c>
      <c r="D501" t="s">
        <v>281</v>
      </c>
      <c r="E501">
        <v>3</v>
      </c>
      <c r="F501" t="s">
        <v>93</v>
      </c>
      <c r="G501">
        <v>18</v>
      </c>
      <c r="H501" t="s">
        <v>18</v>
      </c>
      <c r="I501" t="str">
        <f t="shared" si="7"/>
        <v>NovopressACO1 Pressboy 12V (battery)BROEN Ballofix Full Flow - Stainless22 mm</v>
      </c>
      <c r="J501" s="1">
        <v>60</v>
      </c>
      <c r="K501" s="1" t="str">
        <f>LOOKUP(J501,Remarks!$A$2:$B$180)</f>
        <v>Use Novopress M-profile press jaw PB2 ECOTEC.</v>
      </c>
    </row>
    <row r="502" spans="1:11" x14ac:dyDescent="0.25">
      <c r="A502">
        <v>8</v>
      </c>
      <c r="B502" t="s">
        <v>304</v>
      </c>
      <c r="C502">
        <v>10</v>
      </c>
      <c r="D502" t="s">
        <v>282</v>
      </c>
      <c r="E502">
        <v>3</v>
      </c>
      <c r="F502" t="s">
        <v>93</v>
      </c>
      <c r="G502">
        <v>18</v>
      </c>
      <c r="H502" t="s">
        <v>18</v>
      </c>
      <c r="I502" t="str">
        <f t="shared" si="7"/>
        <v>NovopressACO1 Pressboy 12V (battery)BROEN Ballofix Full Flow - Stainless28 mm</v>
      </c>
      <c r="J502" s="1">
        <v>60</v>
      </c>
      <c r="K502" s="1" t="str">
        <f>LOOKUP(J502,Remarks!$A$2:$B$180)</f>
        <v>Use Novopress M-profile press jaw PB2 ECOTEC.</v>
      </c>
    </row>
    <row r="503" spans="1:11" x14ac:dyDescent="0.25">
      <c r="A503">
        <v>8</v>
      </c>
      <c r="B503" t="s">
        <v>304</v>
      </c>
      <c r="C503">
        <v>12</v>
      </c>
      <c r="D503" t="s">
        <v>283</v>
      </c>
      <c r="E503">
        <v>3</v>
      </c>
      <c r="F503" t="s">
        <v>93</v>
      </c>
      <c r="G503">
        <v>18</v>
      </c>
      <c r="H503" t="s">
        <v>18</v>
      </c>
      <c r="I503" t="str">
        <f t="shared" si="7"/>
        <v>NovopressACO1 Pressboy 12V (battery)BROEN Ballofix Full Flow - Stainless35 mm</v>
      </c>
      <c r="J503" s="1">
        <v>2</v>
      </c>
      <c r="K503" s="1" t="str">
        <f>LOOKUP(J503,Remarks!$A$2:$B$180)</f>
        <v>Use Novopress M-profile press jaw PB2 or (Snap-on) M-profile sling HP35 in combination with adapter ZB201/ZB203. Don't use HP slings for copper</v>
      </c>
    </row>
    <row r="504" spans="1:11" x14ac:dyDescent="0.25">
      <c r="A504">
        <v>8</v>
      </c>
      <c r="B504" t="s">
        <v>304</v>
      </c>
      <c r="C504">
        <v>14</v>
      </c>
      <c r="D504" t="s">
        <v>284</v>
      </c>
      <c r="E504">
        <v>3</v>
      </c>
      <c r="F504" t="s">
        <v>93</v>
      </c>
      <c r="G504">
        <v>18</v>
      </c>
      <c r="H504" t="s">
        <v>18</v>
      </c>
      <c r="I504" t="str">
        <f t="shared" si="7"/>
        <v>NovopressACO1 Pressboy 12V (battery)BROEN Ballofix Full Flow - Stainless42 mm</v>
      </c>
      <c r="J504" s="1">
        <v>3</v>
      </c>
      <c r="K504" s="1" t="str">
        <f>LOOKUP(J504,Remarks!$A$2:$B$180)</f>
        <v>Use Novopress (Snap-on) M-profile sling in combination with adapter ZB201/ZB203 or Novopress (Snap-on) M-profile sling HP in combination with adapter ZB203. Don't use HP slings for copper</v>
      </c>
    </row>
    <row r="505" spans="1:11" x14ac:dyDescent="0.25">
      <c r="A505">
        <v>8</v>
      </c>
      <c r="B505" t="s">
        <v>304</v>
      </c>
      <c r="C505">
        <v>16</v>
      </c>
      <c r="D505" t="s">
        <v>285</v>
      </c>
      <c r="E505">
        <v>3</v>
      </c>
      <c r="F505" t="s">
        <v>93</v>
      </c>
      <c r="G505">
        <v>18</v>
      </c>
      <c r="H505" t="s">
        <v>18</v>
      </c>
      <c r="I505" t="str">
        <f t="shared" si="7"/>
        <v>NovopressACO1 Pressboy 12V (battery)BROEN Ballofix Full Flow - Stainless54 mm</v>
      </c>
      <c r="J505" s="1">
        <v>3</v>
      </c>
      <c r="K505" s="1" t="str">
        <f>LOOKUP(J505,Remarks!$A$2:$B$180)</f>
        <v>Use Novopress (Snap-on) M-profile sling in combination with adapter ZB201/ZB203 or Novopress (Snap-on) M-profile sling HP in combination with adapter ZB203. Don't use HP slings for copper</v>
      </c>
    </row>
    <row r="506" spans="1:11" x14ac:dyDescent="0.25">
      <c r="A506">
        <v>7</v>
      </c>
      <c r="B506" t="s">
        <v>303</v>
      </c>
      <c r="C506">
        <v>1</v>
      </c>
      <c r="D506" t="s">
        <v>278</v>
      </c>
      <c r="E506">
        <v>3</v>
      </c>
      <c r="F506" t="s">
        <v>93</v>
      </c>
      <c r="G506">
        <v>9</v>
      </c>
      <c r="H506" t="s">
        <v>10</v>
      </c>
      <c r="I506" t="str">
        <f t="shared" si="7"/>
        <v>NovopressACO102 12V (battery)BROEN Ballofix Full Flow - Galvanized12 mm</v>
      </c>
      <c r="J506" s="1">
        <v>58</v>
      </c>
      <c r="K506" s="1" t="str">
        <f>LOOKUP(J506,Remarks!$A$2:$B$180)</f>
        <v>Use Novopress M-profile press jaw PB1.</v>
      </c>
    </row>
    <row r="507" spans="1:11" x14ac:dyDescent="0.25">
      <c r="A507">
        <v>7</v>
      </c>
      <c r="B507" t="s">
        <v>303</v>
      </c>
      <c r="C507">
        <v>3</v>
      </c>
      <c r="D507" t="s">
        <v>279</v>
      </c>
      <c r="E507">
        <v>3</v>
      </c>
      <c r="F507" t="s">
        <v>93</v>
      </c>
      <c r="G507">
        <v>9</v>
      </c>
      <c r="H507" t="s">
        <v>10</v>
      </c>
      <c r="I507" t="str">
        <f t="shared" si="7"/>
        <v>NovopressACO102 12V (battery)BROEN Ballofix Full Flow - Galvanized15 mm</v>
      </c>
      <c r="J507" s="1">
        <v>58</v>
      </c>
      <c r="K507" s="1" t="str">
        <f>LOOKUP(J507,Remarks!$A$2:$B$180)</f>
        <v>Use Novopress M-profile press jaw PB1.</v>
      </c>
    </row>
    <row r="508" spans="1:11" x14ac:dyDescent="0.25">
      <c r="A508">
        <v>7</v>
      </c>
      <c r="B508" t="s">
        <v>303</v>
      </c>
      <c r="C508">
        <v>5</v>
      </c>
      <c r="D508" t="s">
        <v>280</v>
      </c>
      <c r="E508">
        <v>3</v>
      </c>
      <c r="F508" t="s">
        <v>93</v>
      </c>
      <c r="G508">
        <v>9</v>
      </c>
      <c r="H508" t="s">
        <v>10</v>
      </c>
      <c r="I508" t="str">
        <f t="shared" si="7"/>
        <v>NovopressACO102 12V (battery)BROEN Ballofix Full Flow - Galvanized18 mm</v>
      </c>
      <c r="J508" s="1">
        <v>58</v>
      </c>
      <c r="K508" s="1" t="str">
        <f>LOOKUP(J508,Remarks!$A$2:$B$180)</f>
        <v>Use Novopress M-profile press jaw PB1.</v>
      </c>
    </row>
    <row r="509" spans="1:11" x14ac:dyDescent="0.25">
      <c r="A509">
        <v>7</v>
      </c>
      <c r="B509" t="s">
        <v>303</v>
      </c>
      <c r="C509">
        <v>7</v>
      </c>
      <c r="D509" t="s">
        <v>281</v>
      </c>
      <c r="E509">
        <v>3</v>
      </c>
      <c r="F509" t="s">
        <v>93</v>
      </c>
      <c r="G509">
        <v>9</v>
      </c>
      <c r="H509" t="s">
        <v>10</v>
      </c>
      <c r="I509" t="str">
        <f t="shared" si="7"/>
        <v>NovopressACO102 12V (battery)BROEN Ballofix Full Flow - Galvanized22 mm</v>
      </c>
      <c r="J509" s="1">
        <v>58</v>
      </c>
      <c r="K509" s="1" t="str">
        <f>LOOKUP(J509,Remarks!$A$2:$B$180)</f>
        <v>Use Novopress M-profile press jaw PB1.</v>
      </c>
    </row>
    <row r="510" spans="1:11" x14ac:dyDescent="0.25">
      <c r="A510">
        <v>7</v>
      </c>
      <c r="B510" t="s">
        <v>303</v>
      </c>
      <c r="C510">
        <v>10</v>
      </c>
      <c r="D510" t="s">
        <v>282</v>
      </c>
      <c r="E510">
        <v>3</v>
      </c>
      <c r="F510" t="s">
        <v>93</v>
      </c>
      <c r="G510">
        <v>9</v>
      </c>
      <c r="H510" t="s">
        <v>10</v>
      </c>
      <c r="I510" t="str">
        <f t="shared" si="7"/>
        <v>NovopressACO102 12V (battery)BROEN Ballofix Full Flow - Galvanized28 mm</v>
      </c>
      <c r="J510" s="1">
        <v>58</v>
      </c>
      <c r="K510" s="1" t="str">
        <f>LOOKUP(J510,Remarks!$A$2:$B$180)</f>
        <v>Use Novopress M-profile press jaw PB1.</v>
      </c>
    </row>
    <row r="511" spans="1:11" x14ac:dyDescent="0.25">
      <c r="A511">
        <v>7</v>
      </c>
      <c r="B511" t="s">
        <v>303</v>
      </c>
      <c r="C511">
        <v>12</v>
      </c>
      <c r="D511" t="s">
        <v>283</v>
      </c>
      <c r="E511">
        <v>3</v>
      </c>
      <c r="F511" t="s">
        <v>93</v>
      </c>
      <c r="G511">
        <v>9</v>
      </c>
      <c r="H511" t="s">
        <v>10</v>
      </c>
      <c r="I511" t="str">
        <f t="shared" si="7"/>
        <v>NovopressACO102 12V (battery)BROEN Ballofix Full Flow - Galvanized35 mm</v>
      </c>
      <c r="J511" s="1">
        <v>58</v>
      </c>
      <c r="K511" s="1" t="str">
        <f>LOOKUP(J511,Remarks!$A$2:$B$180)</f>
        <v>Use Novopress M-profile press jaw PB1.</v>
      </c>
    </row>
    <row r="512" spans="1:11" x14ac:dyDescent="0.25">
      <c r="A512">
        <v>8</v>
      </c>
      <c r="B512" t="s">
        <v>304</v>
      </c>
      <c r="C512">
        <v>3</v>
      </c>
      <c r="D512" t="s">
        <v>279</v>
      </c>
      <c r="E512">
        <v>3</v>
      </c>
      <c r="F512" t="s">
        <v>93</v>
      </c>
      <c r="G512">
        <v>9</v>
      </c>
      <c r="H512" t="s">
        <v>10</v>
      </c>
      <c r="I512" t="str">
        <f t="shared" si="7"/>
        <v>NovopressACO102 12V (battery)BROEN Ballofix Full Flow - Stainless15 mm</v>
      </c>
      <c r="J512" s="1">
        <v>58</v>
      </c>
      <c r="K512" s="1" t="str">
        <f>LOOKUP(J512,Remarks!$A$2:$B$180)</f>
        <v>Use Novopress M-profile press jaw PB1.</v>
      </c>
    </row>
    <row r="513" spans="1:11" x14ac:dyDescent="0.25">
      <c r="A513">
        <v>8</v>
      </c>
      <c r="B513" t="s">
        <v>304</v>
      </c>
      <c r="C513">
        <v>5</v>
      </c>
      <c r="D513" t="s">
        <v>280</v>
      </c>
      <c r="E513">
        <v>3</v>
      </c>
      <c r="F513" t="s">
        <v>93</v>
      </c>
      <c r="G513">
        <v>9</v>
      </c>
      <c r="H513" t="s">
        <v>10</v>
      </c>
      <c r="I513" t="str">
        <f t="shared" si="7"/>
        <v>NovopressACO102 12V (battery)BROEN Ballofix Full Flow - Stainless18 mm</v>
      </c>
      <c r="J513" s="1">
        <v>58</v>
      </c>
      <c r="K513" s="1" t="str">
        <f>LOOKUP(J513,Remarks!$A$2:$B$180)</f>
        <v>Use Novopress M-profile press jaw PB1.</v>
      </c>
    </row>
    <row r="514" spans="1:11" x14ac:dyDescent="0.25">
      <c r="A514">
        <v>8</v>
      </c>
      <c r="B514" t="s">
        <v>304</v>
      </c>
      <c r="C514">
        <v>7</v>
      </c>
      <c r="D514" t="s">
        <v>281</v>
      </c>
      <c r="E514">
        <v>3</v>
      </c>
      <c r="F514" t="s">
        <v>93</v>
      </c>
      <c r="G514">
        <v>9</v>
      </c>
      <c r="H514" t="s">
        <v>10</v>
      </c>
      <c r="I514" t="str">
        <f t="shared" ref="I514:I577" si="8">F514&amp;H514&amp;B514&amp;D514</f>
        <v>NovopressACO102 12V (battery)BROEN Ballofix Full Flow - Stainless22 mm</v>
      </c>
      <c r="J514" s="1">
        <v>58</v>
      </c>
      <c r="K514" s="1" t="str">
        <f>LOOKUP(J514,Remarks!$A$2:$B$180)</f>
        <v>Use Novopress M-profile press jaw PB1.</v>
      </c>
    </row>
    <row r="515" spans="1:11" x14ac:dyDescent="0.25">
      <c r="A515">
        <v>8</v>
      </c>
      <c r="B515" t="s">
        <v>304</v>
      </c>
      <c r="C515">
        <v>10</v>
      </c>
      <c r="D515" t="s">
        <v>282</v>
      </c>
      <c r="E515">
        <v>3</v>
      </c>
      <c r="F515" t="s">
        <v>93</v>
      </c>
      <c r="G515">
        <v>9</v>
      </c>
      <c r="H515" t="s">
        <v>10</v>
      </c>
      <c r="I515" t="str">
        <f t="shared" si="8"/>
        <v>NovopressACO102 12V (battery)BROEN Ballofix Full Flow - Stainless28 mm</v>
      </c>
      <c r="J515" s="1">
        <v>58</v>
      </c>
      <c r="K515" s="1" t="str">
        <f>LOOKUP(J515,Remarks!$A$2:$B$180)</f>
        <v>Use Novopress M-profile press jaw PB1.</v>
      </c>
    </row>
    <row r="516" spans="1:11" x14ac:dyDescent="0.25">
      <c r="A516">
        <v>8</v>
      </c>
      <c r="B516" t="s">
        <v>304</v>
      </c>
      <c r="C516">
        <v>12</v>
      </c>
      <c r="D516" t="s">
        <v>283</v>
      </c>
      <c r="E516">
        <v>3</v>
      </c>
      <c r="F516" t="s">
        <v>93</v>
      </c>
      <c r="G516">
        <v>9</v>
      </c>
      <c r="H516" t="s">
        <v>10</v>
      </c>
      <c r="I516" t="str">
        <f t="shared" si="8"/>
        <v>NovopressACO102 12V (battery)BROEN Ballofix Full Flow - Stainless35 mm</v>
      </c>
      <c r="J516" s="1">
        <v>58</v>
      </c>
      <c r="K516" s="1" t="str">
        <f>LOOKUP(J516,Remarks!$A$2:$B$180)</f>
        <v>Use Novopress M-profile press jaw PB1.</v>
      </c>
    </row>
    <row r="517" spans="1:11" x14ac:dyDescent="0.25">
      <c r="A517">
        <v>7</v>
      </c>
      <c r="B517" t="s">
        <v>303</v>
      </c>
      <c r="C517">
        <v>1</v>
      </c>
      <c r="D517" t="s">
        <v>278</v>
      </c>
      <c r="E517">
        <v>3</v>
      </c>
      <c r="F517" t="s">
        <v>93</v>
      </c>
      <c r="G517">
        <v>133</v>
      </c>
      <c r="H517" t="s">
        <v>88</v>
      </c>
      <c r="I517" t="str">
        <f t="shared" si="8"/>
        <v>NovopressACO103 12V (battery)BROEN Ballofix Full Flow - Galvanized12 mm</v>
      </c>
      <c r="J517" s="1">
        <v>58</v>
      </c>
      <c r="K517" s="1" t="str">
        <f>LOOKUP(J517,Remarks!$A$2:$B$180)</f>
        <v>Use Novopress M-profile press jaw PB1.</v>
      </c>
    </row>
    <row r="518" spans="1:11" x14ac:dyDescent="0.25">
      <c r="A518">
        <v>7</v>
      </c>
      <c r="B518" t="s">
        <v>303</v>
      </c>
      <c r="C518">
        <v>3</v>
      </c>
      <c r="D518" t="s">
        <v>279</v>
      </c>
      <c r="E518">
        <v>3</v>
      </c>
      <c r="F518" t="s">
        <v>93</v>
      </c>
      <c r="G518">
        <v>133</v>
      </c>
      <c r="H518" t="s">
        <v>88</v>
      </c>
      <c r="I518" t="str">
        <f t="shared" si="8"/>
        <v>NovopressACO103 12V (battery)BROEN Ballofix Full Flow - Galvanized15 mm</v>
      </c>
      <c r="J518" s="1">
        <v>58</v>
      </c>
      <c r="K518" s="1" t="str">
        <f>LOOKUP(J518,Remarks!$A$2:$B$180)</f>
        <v>Use Novopress M-profile press jaw PB1.</v>
      </c>
    </row>
    <row r="519" spans="1:11" x14ac:dyDescent="0.25">
      <c r="A519">
        <v>7</v>
      </c>
      <c r="B519" t="s">
        <v>303</v>
      </c>
      <c r="C519">
        <v>5</v>
      </c>
      <c r="D519" t="s">
        <v>280</v>
      </c>
      <c r="E519">
        <v>3</v>
      </c>
      <c r="F519" t="s">
        <v>93</v>
      </c>
      <c r="G519">
        <v>133</v>
      </c>
      <c r="H519" t="s">
        <v>88</v>
      </c>
      <c r="I519" t="str">
        <f t="shared" si="8"/>
        <v>NovopressACO103 12V (battery)BROEN Ballofix Full Flow - Galvanized18 mm</v>
      </c>
      <c r="J519" s="1">
        <v>58</v>
      </c>
      <c r="K519" s="1" t="str">
        <f>LOOKUP(J519,Remarks!$A$2:$B$180)</f>
        <v>Use Novopress M-profile press jaw PB1.</v>
      </c>
    </row>
    <row r="520" spans="1:11" x14ac:dyDescent="0.25">
      <c r="A520">
        <v>7</v>
      </c>
      <c r="B520" t="s">
        <v>303</v>
      </c>
      <c r="C520">
        <v>7</v>
      </c>
      <c r="D520" t="s">
        <v>281</v>
      </c>
      <c r="E520">
        <v>3</v>
      </c>
      <c r="F520" t="s">
        <v>93</v>
      </c>
      <c r="G520">
        <v>133</v>
      </c>
      <c r="H520" t="s">
        <v>88</v>
      </c>
      <c r="I520" t="str">
        <f t="shared" si="8"/>
        <v>NovopressACO103 12V (battery)BROEN Ballofix Full Flow - Galvanized22 mm</v>
      </c>
      <c r="J520" s="1">
        <v>58</v>
      </c>
      <c r="K520" s="1" t="str">
        <f>LOOKUP(J520,Remarks!$A$2:$B$180)</f>
        <v>Use Novopress M-profile press jaw PB1.</v>
      </c>
    </row>
    <row r="521" spans="1:11" x14ac:dyDescent="0.25">
      <c r="A521">
        <v>7</v>
      </c>
      <c r="B521" t="s">
        <v>303</v>
      </c>
      <c r="C521">
        <v>10</v>
      </c>
      <c r="D521" t="s">
        <v>282</v>
      </c>
      <c r="E521">
        <v>3</v>
      </c>
      <c r="F521" t="s">
        <v>93</v>
      </c>
      <c r="G521">
        <v>133</v>
      </c>
      <c r="H521" t="s">
        <v>88</v>
      </c>
      <c r="I521" t="str">
        <f t="shared" si="8"/>
        <v>NovopressACO103 12V (battery)BROEN Ballofix Full Flow - Galvanized28 mm</v>
      </c>
      <c r="J521" s="1">
        <v>58</v>
      </c>
      <c r="K521" s="1" t="str">
        <f>LOOKUP(J521,Remarks!$A$2:$B$180)</f>
        <v>Use Novopress M-profile press jaw PB1.</v>
      </c>
    </row>
    <row r="522" spans="1:11" x14ac:dyDescent="0.25">
      <c r="A522">
        <v>7</v>
      </c>
      <c r="B522" t="s">
        <v>303</v>
      </c>
      <c r="C522">
        <v>12</v>
      </c>
      <c r="D522" t="s">
        <v>283</v>
      </c>
      <c r="E522">
        <v>3</v>
      </c>
      <c r="F522" t="s">
        <v>93</v>
      </c>
      <c r="G522">
        <v>133</v>
      </c>
      <c r="H522" t="s">
        <v>88</v>
      </c>
      <c r="I522" t="str">
        <f t="shared" si="8"/>
        <v>NovopressACO103 12V (battery)BROEN Ballofix Full Flow - Galvanized35 mm</v>
      </c>
      <c r="J522" s="1">
        <v>58</v>
      </c>
      <c r="K522" s="1" t="str">
        <f>LOOKUP(J522,Remarks!$A$2:$B$180)</f>
        <v>Use Novopress M-profile press jaw PB1.</v>
      </c>
    </row>
    <row r="523" spans="1:11" x14ac:dyDescent="0.25">
      <c r="A523">
        <v>8</v>
      </c>
      <c r="B523" t="s">
        <v>304</v>
      </c>
      <c r="C523">
        <v>1</v>
      </c>
      <c r="D523" t="s">
        <v>278</v>
      </c>
      <c r="E523">
        <v>3</v>
      </c>
      <c r="F523" t="s">
        <v>93</v>
      </c>
      <c r="G523">
        <v>133</v>
      </c>
      <c r="H523" t="s">
        <v>88</v>
      </c>
      <c r="I523" t="str">
        <f t="shared" si="8"/>
        <v>NovopressACO103 12V (battery)BROEN Ballofix Full Flow - Stainless12 mm</v>
      </c>
      <c r="J523" s="1">
        <v>58</v>
      </c>
      <c r="K523" s="1" t="str">
        <f>LOOKUP(J523,Remarks!$A$2:$B$180)</f>
        <v>Use Novopress M-profile press jaw PB1.</v>
      </c>
    </row>
    <row r="524" spans="1:11" x14ac:dyDescent="0.25">
      <c r="A524">
        <v>8</v>
      </c>
      <c r="B524" t="s">
        <v>304</v>
      </c>
      <c r="C524">
        <v>3</v>
      </c>
      <c r="D524" t="s">
        <v>279</v>
      </c>
      <c r="E524">
        <v>3</v>
      </c>
      <c r="F524" t="s">
        <v>93</v>
      </c>
      <c r="G524">
        <v>133</v>
      </c>
      <c r="H524" t="s">
        <v>88</v>
      </c>
      <c r="I524" t="str">
        <f t="shared" si="8"/>
        <v>NovopressACO103 12V (battery)BROEN Ballofix Full Flow - Stainless15 mm</v>
      </c>
      <c r="J524" s="1">
        <v>58</v>
      </c>
      <c r="K524" s="1" t="str">
        <f>LOOKUP(J524,Remarks!$A$2:$B$180)</f>
        <v>Use Novopress M-profile press jaw PB1.</v>
      </c>
    </row>
    <row r="525" spans="1:11" x14ac:dyDescent="0.25">
      <c r="A525">
        <v>8</v>
      </c>
      <c r="B525" t="s">
        <v>304</v>
      </c>
      <c r="C525">
        <v>5</v>
      </c>
      <c r="D525" t="s">
        <v>280</v>
      </c>
      <c r="E525">
        <v>3</v>
      </c>
      <c r="F525" t="s">
        <v>93</v>
      </c>
      <c r="G525">
        <v>133</v>
      </c>
      <c r="H525" t="s">
        <v>88</v>
      </c>
      <c r="I525" t="str">
        <f t="shared" si="8"/>
        <v>NovopressACO103 12V (battery)BROEN Ballofix Full Flow - Stainless18 mm</v>
      </c>
      <c r="J525" s="1">
        <v>58</v>
      </c>
      <c r="K525" s="1" t="str">
        <f>LOOKUP(J525,Remarks!$A$2:$B$180)</f>
        <v>Use Novopress M-profile press jaw PB1.</v>
      </c>
    </row>
    <row r="526" spans="1:11" x14ac:dyDescent="0.25">
      <c r="A526">
        <v>8</v>
      </c>
      <c r="B526" t="s">
        <v>304</v>
      </c>
      <c r="C526">
        <v>7</v>
      </c>
      <c r="D526" t="s">
        <v>281</v>
      </c>
      <c r="E526">
        <v>3</v>
      </c>
      <c r="F526" t="s">
        <v>93</v>
      </c>
      <c r="G526">
        <v>133</v>
      </c>
      <c r="H526" t="s">
        <v>88</v>
      </c>
      <c r="I526" t="str">
        <f t="shared" si="8"/>
        <v>NovopressACO103 12V (battery)BROEN Ballofix Full Flow - Stainless22 mm</v>
      </c>
      <c r="J526" s="1">
        <v>58</v>
      </c>
      <c r="K526" s="1" t="str">
        <f>LOOKUP(J526,Remarks!$A$2:$B$180)</f>
        <v>Use Novopress M-profile press jaw PB1.</v>
      </c>
    </row>
    <row r="527" spans="1:11" x14ac:dyDescent="0.25">
      <c r="A527">
        <v>8</v>
      </c>
      <c r="B527" t="s">
        <v>304</v>
      </c>
      <c r="C527">
        <v>10</v>
      </c>
      <c r="D527" t="s">
        <v>282</v>
      </c>
      <c r="E527">
        <v>3</v>
      </c>
      <c r="F527" t="s">
        <v>93</v>
      </c>
      <c r="G527">
        <v>133</v>
      </c>
      <c r="H527" t="s">
        <v>88</v>
      </c>
      <c r="I527" t="str">
        <f t="shared" si="8"/>
        <v>NovopressACO103 12V (battery)BROEN Ballofix Full Flow - Stainless28 mm</v>
      </c>
      <c r="J527" s="1">
        <v>58</v>
      </c>
      <c r="K527" s="1" t="str">
        <f>LOOKUP(J527,Remarks!$A$2:$B$180)</f>
        <v>Use Novopress M-profile press jaw PB1.</v>
      </c>
    </row>
    <row r="528" spans="1:11" x14ac:dyDescent="0.25">
      <c r="A528">
        <v>8</v>
      </c>
      <c r="B528" t="s">
        <v>304</v>
      </c>
      <c r="C528">
        <v>12</v>
      </c>
      <c r="D528" t="s">
        <v>283</v>
      </c>
      <c r="E528">
        <v>3</v>
      </c>
      <c r="F528" t="s">
        <v>93</v>
      </c>
      <c r="G528">
        <v>133</v>
      </c>
      <c r="H528" t="s">
        <v>88</v>
      </c>
      <c r="I528" t="str">
        <f t="shared" si="8"/>
        <v>NovopressACO103 12V (battery)BROEN Ballofix Full Flow - Stainless35 mm</v>
      </c>
      <c r="J528" s="1">
        <v>58</v>
      </c>
      <c r="K528" s="1" t="str">
        <f>LOOKUP(J528,Remarks!$A$2:$B$180)</f>
        <v>Use Novopress M-profile press jaw PB1.</v>
      </c>
    </row>
    <row r="529" spans="1:11" x14ac:dyDescent="0.25">
      <c r="A529">
        <v>7</v>
      </c>
      <c r="B529" t="s">
        <v>303</v>
      </c>
      <c r="C529">
        <v>1</v>
      </c>
      <c r="D529" t="s">
        <v>278</v>
      </c>
      <c r="E529">
        <v>3</v>
      </c>
      <c r="F529" t="s">
        <v>93</v>
      </c>
      <c r="G529">
        <v>19</v>
      </c>
      <c r="H529" t="s">
        <v>19</v>
      </c>
      <c r="I529" t="str">
        <f t="shared" si="8"/>
        <v>NovopressACO201 14,4V (battery)BROEN Ballofix Full Flow - Galvanized12 mm</v>
      </c>
      <c r="J529" s="1">
        <v>60</v>
      </c>
      <c r="K529" s="1" t="str">
        <f>LOOKUP(J529,Remarks!$A$2:$B$180)</f>
        <v>Use Novopress M-profile press jaw PB2 ECOTEC.</v>
      </c>
    </row>
    <row r="530" spans="1:11" x14ac:dyDescent="0.25">
      <c r="A530">
        <v>7</v>
      </c>
      <c r="B530" t="s">
        <v>303</v>
      </c>
      <c r="C530">
        <v>3</v>
      </c>
      <c r="D530" t="s">
        <v>279</v>
      </c>
      <c r="E530">
        <v>3</v>
      </c>
      <c r="F530" t="s">
        <v>93</v>
      </c>
      <c r="G530">
        <v>19</v>
      </c>
      <c r="H530" t="s">
        <v>19</v>
      </c>
      <c r="I530" t="str">
        <f t="shared" si="8"/>
        <v>NovopressACO201 14,4V (battery)BROEN Ballofix Full Flow - Galvanized15 mm</v>
      </c>
      <c r="J530" s="1">
        <v>60</v>
      </c>
      <c r="K530" s="1" t="str">
        <f>LOOKUP(J530,Remarks!$A$2:$B$180)</f>
        <v>Use Novopress M-profile press jaw PB2 ECOTEC.</v>
      </c>
    </row>
    <row r="531" spans="1:11" x14ac:dyDescent="0.25">
      <c r="A531">
        <v>7</v>
      </c>
      <c r="B531" t="s">
        <v>303</v>
      </c>
      <c r="C531">
        <v>5</v>
      </c>
      <c r="D531" t="s">
        <v>280</v>
      </c>
      <c r="E531">
        <v>3</v>
      </c>
      <c r="F531" t="s">
        <v>93</v>
      </c>
      <c r="G531">
        <v>19</v>
      </c>
      <c r="H531" t="s">
        <v>19</v>
      </c>
      <c r="I531" t="str">
        <f t="shared" si="8"/>
        <v>NovopressACO201 14,4V (battery)BROEN Ballofix Full Flow - Galvanized18 mm</v>
      </c>
      <c r="J531" s="1">
        <v>60</v>
      </c>
      <c r="K531" s="1" t="str">
        <f>LOOKUP(J531,Remarks!$A$2:$B$180)</f>
        <v>Use Novopress M-profile press jaw PB2 ECOTEC.</v>
      </c>
    </row>
    <row r="532" spans="1:11" x14ac:dyDescent="0.25">
      <c r="A532">
        <v>7</v>
      </c>
      <c r="B532" t="s">
        <v>303</v>
      </c>
      <c r="C532">
        <v>7</v>
      </c>
      <c r="D532" t="s">
        <v>281</v>
      </c>
      <c r="E532">
        <v>3</v>
      </c>
      <c r="F532" t="s">
        <v>93</v>
      </c>
      <c r="G532">
        <v>19</v>
      </c>
      <c r="H532" t="s">
        <v>19</v>
      </c>
      <c r="I532" t="str">
        <f t="shared" si="8"/>
        <v>NovopressACO201 14,4V (battery)BROEN Ballofix Full Flow - Galvanized22 mm</v>
      </c>
      <c r="J532" s="1">
        <v>60</v>
      </c>
      <c r="K532" s="1" t="str">
        <f>LOOKUP(J532,Remarks!$A$2:$B$180)</f>
        <v>Use Novopress M-profile press jaw PB2 ECOTEC.</v>
      </c>
    </row>
    <row r="533" spans="1:11" x14ac:dyDescent="0.25">
      <c r="A533">
        <v>7</v>
      </c>
      <c r="B533" t="s">
        <v>303</v>
      </c>
      <c r="C533">
        <v>10</v>
      </c>
      <c r="D533" t="s">
        <v>282</v>
      </c>
      <c r="E533">
        <v>3</v>
      </c>
      <c r="F533" t="s">
        <v>93</v>
      </c>
      <c r="G533">
        <v>19</v>
      </c>
      <c r="H533" t="s">
        <v>19</v>
      </c>
      <c r="I533" t="str">
        <f t="shared" si="8"/>
        <v>NovopressACO201 14,4V (battery)BROEN Ballofix Full Flow - Galvanized28 mm</v>
      </c>
      <c r="J533" s="1">
        <v>60</v>
      </c>
      <c r="K533" s="1" t="str">
        <f>LOOKUP(J533,Remarks!$A$2:$B$180)</f>
        <v>Use Novopress M-profile press jaw PB2 ECOTEC.</v>
      </c>
    </row>
    <row r="534" spans="1:11" x14ac:dyDescent="0.25">
      <c r="A534">
        <v>7</v>
      </c>
      <c r="B534" t="s">
        <v>303</v>
      </c>
      <c r="C534">
        <v>12</v>
      </c>
      <c r="D534" t="s">
        <v>283</v>
      </c>
      <c r="E534">
        <v>3</v>
      </c>
      <c r="F534" t="s">
        <v>93</v>
      </c>
      <c r="G534">
        <v>19</v>
      </c>
      <c r="H534" t="s">
        <v>19</v>
      </c>
      <c r="I534" t="str">
        <f t="shared" si="8"/>
        <v>NovopressACO201 14,4V (battery)BROEN Ballofix Full Flow - Galvanized35 mm</v>
      </c>
      <c r="J534" s="1">
        <v>2</v>
      </c>
      <c r="K534" s="1" t="str">
        <f>LOOKUP(J534,Remarks!$A$2:$B$180)</f>
        <v>Use Novopress M-profile press jaw PB2 or (Snap-on) M-profile sling HP35 in combination with adapter ZB201/ZB203. Don't use HP slings for copper</v>
      </c>
    </row>
    <row r="535" spans="1:11" x14ac:dyDescent="0.25">
      <c r="A535">
        <v>7</v>
      </c>
      <c r="B535" t="s">
        <v>303</v>
      </c>
      <c r="C535">
        <v>14</v>
      </c>
      <c r="D535" t="s">
        <v>284</v>
      </c>
      <c r="E535">
        <v>3</v>
      </c>
      <c r="F535" t="s">
        <v>93</v>
      </c>
      <c r="G535">
        <v>19</v>
      </c>
      <c r="H535" t="s">
        <v>19</v>
      </c>
      <c r="I535" t="str">
        <f t="shared" si="8"/>
        <v>NovopressACO201 14,4V (battery)BROEN Ballofix Full Flow - Galvanized42 mm</v>
      </c>
      <c r="J535" s="1">
        <v>3</v>
      </c>
      <c r="K535" s="1" t="str">
        <f>LOOKUP(J535,Remarks!$A$2:$B$180)</f>
        <v>Use Novopress (Snap-on) M-profile sling in combination with adapter ZB201/ZB203 or Novopress (Snap-on) M-profile sling HP in combination with adapter ZB203. Don't use HP slings for copper</v>
      </c>
    </row>
    <row r="536" spans="1:11" x14ac:dyDescent="0.25">
      <c r="A536">
        <v>7</v>
      </c>
      <c r="B536" t="s">
        <v>303</v>
      </c>
      <c r="C536">
        <v>16</v>
      </c>
      <c r="D536" t="s">
        <v>285</v>
      </c>
      <c r="E536">
        <v>3</v>
      </c>
      <c r="F536" t="s">
        <v>93</v>
      </c>
      <c r="G536">
        <v>19</v>
      </c>
      <c r="H536" t="s">
        <v>19</v>
      </c>
      <c r="I536" t="str">
        <f t="shared" si="8"/>
        <v>NovopressACO201 14,4V (battery)BROEN Ballofix Full Flow - Galvanized54 mm</v>
      </c>
      <c r="J536" s="1">
        <v>3</v>
      </c>
      <c r="K536" s="1" t="str">
        <f>LOOKUP(J536,Remarks!$A$2:$B$180)</f>
        <v>Use Novopress (Snap-on) M-profile sling in combination with adapter ZB201/ZB203 or Novopress (Snap-on) M-profile sling HP in combination with adapter ZB203. Don't use HP slings for copper</v>
      </c>
    </row>
    <row r="537" spans="1:11" x14ac:dyDescent="0.25">
      <c r="A537">
        <v>8</v>
      </c>
      <c r="B537" t="s">
        <v>304</v>
      </c>
      <c r="C537">
        <v>3</v>
      </c>
      <c r="D537" t="s">
        <v>279</v>
      </c>
      <c r="E537">
        <v>3</v>
      </c>
      <c r="F537" t="s">
        <v>93</v>
      </c>
      <c r="G537">
        <v>19</v>
      </c>
      <c r="H537" t="s">
        <v>19</v>
      </c>
      <c r="I537" t="str">
        <f t="shared" si="8"/>
        <v>NovopressACO201 14,4V (battery)BROEN Ballofix Full Flow - Stainless15 mm</v>
      </c>
      <c r="J537" s="1">
        <v>60</v>
      </c>
      <c r="K537" s="1" t="str">
        <f>LOOKUP(J537,Remarks!$A$2:$B$180)</f>
        <v>Use Novopress M-profile press jaw PB2 ECOTEC.</v>
      </c>
    </row>
    <row r="538" spans="1:11" x14ac:dyDescent="0.25">
      <c r="A538">
        <v>8</v>
      </c>
      <c r="B538" t="s">
        <v>304</v>
      </c>
      <c r="C538">
        <v>5</v>
      </c>
      <c r="D538" t="s">
        <v>280</v>
      </c>
      <c r="E538">
        <v>3</v>
      </c>
      <c r="F538" t="s">
        <v>93</v>
      </c>
      <c r="G538">
        <v>19</v>
      </c>
      <c r="H538" t="s">
        <v>19</v>
      </c>
      <c r="I538" t="str">
        <f t="shared" si="8"/>
        <v>NovopressACO201 14,4V (battery)BROEN Ballofix Full Flow - Stainless18 mm</v>
      </c>
      <c r="J538" s="1">
        <v>60</v>
      </c>
      <c r="K538" s="1" t="str">
        <f>LOOKUP(J538,Remarks!$A$2:$B$180)</f>
        <v>Use Novopress M-profile press jaw PB2 ECOTEC.</v>
      </c>
    </row>
    <row r="539" spans="1:11" x14ac:dyDescent="0.25">
      <c r="A539">
        <v>8</v>
      </c>
      <c r="B539" t="s">
        <v>304</v>
      </c>
      <c r="C539">
        <v>7</v>
      </c>
      <c r="D539" t="s">
        <v>281</v>
      </c>
      <c r="E539">
        <v>3</v>
      </c>
      <c r="F539" t="s">
        <v>93</v>
      </c>
      <c r="G539">
        <v>19</v>
      </c>
      <c r="H539" t="s">
        <v>19</v>
      </c>
      <c r="I539" t="str">
        <f t="shared" si="8"/>
        <v>NovopressACO201 14,4V (battery)BROEN Ballofix Full Flow - Stainless22 mm</v>
      </c>
      <c r="J539" s="1">
        <v>60</v>
      </c>
      <c r="K539" s="1" t="str">
        <f>LOOKUP(J539,Remarks!$A$2:$B$180)</f>
        <v>Use Novopress M-profile press jaw PB2 ECOTEC.</v>
      </c>
    </row>
    <row r="540" spans="1:11" x14ac:dyDescent="0.25">
      <c r="A540">
        <v>8</v>
      </c>
      <c r="B540" t="s">
        <v>304</v>
      </c>
      <c r="C540">
        <v>10</v>
      </c>
      <c r="D540" t="s">
        <v>282</v>
      </c>
      <c r="E540">
        <v>3</v>
      </c>
      <c r="F540" t="s">
        <v>93</v>
      </c>
      <c r="G540">
        <v>19</v>
      </c>
      <c r="H540" t="s">
        <v>19</v>
      </c>
      <c r="I540" t="str">
        <f t="shared" si="8"/>
        <v>NovopressACO201 14,4V (battery)BROEN Ballofix Full Flow - Stainless28 mm</v>
      </c>
      <c r="J540" s="1">
        <v>60</v>
      </c>
      <c r="K540" s="1" t="str">
        <f>LOOKUP(J540,Remarks!$A$2:$B$180)</f>
        <v>Use Novopress M-profile press jaw PB2 ECOTEC.</v>
      </c>
    </row>
    <row r="541" spans="1:11" x14ac:dyDescent="0.25">
      <c r="A541">
        <v>8</v>
      </c>
      <c r="B541" t="s">
        <v>304</v>
      </c>
      <c r="C541">
        <v>12</v>
      </c>
      <c r="D541" t="s">
        <v>283</v>
      </c>
      <c r="E541">
        <v>3</v>
      </c>
      <c r="F541" t="s">
        <v>93</v>
      </c>
      <c r="G541">
        <v>19</v>
      </c>
      <c r="H541" t="s">
        <v>19</v>
      </c>
      <c r="I541" t="str">
        <f t="shared" si="8"/>
        <v>NovopressACO201 14,4V (battery)BROEN Ballofix Full Flow - Stainless35 mm</v>
      </c>
      <c r="J541" s="1">
        <v>2</v>
      </c>
      <c r="K541" s="1" t="str">
        <f>LOOKUP(J541,Remarks!$A$2:$B$180)</f>
        <v>Use Novopress M-profile press jaw PB2 or (Snap-on) M-profile sling HP35 in combination with adapter ZB201/ZB203. Don't use HP slings for copper</v>
      </c>
    </row>
    <row r="542" spans="1:11" x14ac:dyDescent="0.25">
      <c r="A542">
        <v>8</v>
      </c>
      <c r="B542" t="s">
        <v>304</v>
      </c>
      <c r="C542">
        <v>14</v>
      </c>
      <c r="D542" t="s">
        <v>284</v>
      </c>
      <c r="E542">
        <v>3</v>
      </c>
      <c r="F542" t="s">
        <v>93</v>
      </c>
      <c r="G542">
        <v>19</v>
      </c>
      <c r="H542" t="s">
        <v>19</v>
      </c>
      <c r="I542" t="str">
        <f t="shared" si="8"/>
        <v>NovopressACO201 14,4V (battery)BROEN Ballofix Full Flow - Stainless42 mm</v>
      </c>
      <c r="J542" s="1">
        <v>3</v>
      </c>
      <c r="K542" s="1" t="str">
        <f>LOOKUP(J542,Remarks!$A$2:$B$180)</f>
        <v>Use Novopress (Snap-on) M-profile sling in combination with adapter ZB201/ZB203 or Novopress (Snap-on) M-profile sling HP in combination with adapter ZB203. Don't use HP slings for copper</v>
      </c>
    </row>
    <row r="543" spans="1:11" x14ac:dyDescent="0.25">
      <c r="A543">
        <v>8</v>
      </c>
      <c r="B543" t="s">
        <v>304</v>
      </c>
      <c r="C543">
        <v>16</v>
      </c>
      <c r="D543" t="s">
        <v>285</v>
      </c>
      <c r="E543">
        <v>3</v>
      </c>
      <c r="F543" t="s">
        <v>93</v>
      </c>
      <c r="G543">
        <v>19</v>
      </c>
      <c r="H543" t="s">
        <v>19</v>
      </c>
      <c r="I543" t="str">
        <f t="shared" si="8"/>
        <v>NovopressACO201 14,4V (battery)BROEN Ballofix Full Flow - Stainless54 mm</v>
      </c>
      <c r="J543" s="1">
        <v>3</v>
      </c>
      <c r="K543" s="1" t="str">
        <f>LOOKUP(J543,Remarks!$A$2:$B$180)</f>
        <v>Use Novopress (Snap-on) M-profile sling in combination with adapter ZB201/ZB203 or Novopress (Snap-on) M-profile sling HP in combination with adapter ZB203. Don't use HP slings for copper</v>
      </c>
    </row>
    <row r="544" spans="1:11" x14ac:dyDescent="0.25">
      <c r="A544">
        <v>7</v>
      </c>
      <c r="B544" t="s">
        <v>303</v>
      </c>
      <c r="C544">
        <v>1</v>
      </c>
      <c r="D544" t="s">
        <v>278</v>
      </c>
      <c r="E544">
        <v>3</v>
      </c>
      <c r="F544" t="s">
        <v>93</v>
      </c>
      <c r="G544">
        <v>20</v>
      </c>
      <c r="H544" t="s">
        <v>20</v>
      </c>
      <c r="I544" t="str">
        <f t="shared" si="8"/>
        <v>NovopressACO202 18V (battery)BROEN Ballofix Full Flow - Galvanized12 mm</v>
      </c>
      <c r="J544" s="1">
        <v>60</v>
      </c>
      <c r="K544" s="1" t="str">
        <f>LOOKUP(J544,Remarks!$A$2:$B$180)</f>
        <v>Use Novopress M-profile press jaw PB2 ECOTEC.</v>
      </c>
    </row>
    <row r="545" spans="1:11" x14ac:dyDescent="0.25">
      <c r="A545">
        <v>7</v>
      </c>
      <c r="B545" t="s">
        <v>303</v>
      </c>
      <c r="C545">
        <v>3</v>
      </c>
      <c r="D545" t="s">
        <v>279</v>
      </c>
      <c r="E545">
        <v>3</v>
      </c>
      <c r="F545" t="s">
        <v>93</v>
      </c>
      <c r="G545">
        <v>20</v>
      </c>
      <c r="H545" t="s">
        <v>20</v>
      </c>
      <c r="I545" t="str">
        <f t="shared" si="8"/>
        <v>NovopressACO202 18V (battery)BROEN Ballofix Full Flow - Galvanized15 mm</v>
      </c>
      <c r="J545" s="1">
        <v>60</v>
      </c>
      <c r="K545" s="1" t="str">
        <f>LOOKUP(J545,Remarks!$A$2:$B$180)</f>
        <v>Use Novopress M-profile press jaw PB2 ECOTEC.</v>
      </c>
    </row>
    <row r="546" spans="1:11" x14ac:dyDescent="0.25">
      <c r="A546">
        <v>7</v>
      </c>
      <c r="B546" t="s">
        <v>303</v>
      </c>
      <c r="C546">
        <v>5</v>
      </c>
      <c r="D546" t="s">
        <v>280</v>
      </c>
      <c r="E546">
        <v>3</v>
      </c>
      <c r="F546" t="s">
        <v>93</v>
      </c>
      <c r="G546">
        <v>20</v>
      </c>
      <c r="H546" t="s">
        <v>20</v>
      </c>
      <c r="I546" t="str">
        <f t="shared" si="8"/>
        <v>NovopressACO202 18V (battery)BROEN Ballofix Full Flow - Galvanized18 mm</v>
      </c>
      <c r="J546" s="1">
        <v>60</v>
      </c>
      <c r="K546" s="1" t="str">
        <f>LOOKUP(J546,Remarks!$A$2:$B$180)</f>
        <v>Use Novopress M-profile press jaw PB2 ECOTEC.</v>
      </c>
    </row>
    <row r="547" spans="1:11" x14ac:dyDescent="0.25">
      <c r="A547">
        <v>7</v>
      </c>
      <c r="B547" t="s">
        <v>303</v>
      </c>
      <c r="C547">
        <v>7</v>
      </c>
      <c r="D547" t="s">
        <v>281</v>
      </c>
      <c r="E547">
        <v>3</v>
      </c>
      <c r="F547" t="s">
        <v>93</v>
      </c>
      <c r="G547">
        <v>20</v>
      </c>
      <c r="H547" t="s">
        <v>20</v>
      </c>
      <c r="I547" t="str">
        <f t="shared" si="8"/>
        <v>NovopressACO202 18V (battery)BROEN Ballofix Full Flow - Galvanized22 mm</v>
      </c>
      <c r="J547" s="1">
        <v>60</v>
      </c>
      <c r="K547" s="1" t="str">
        <f>LOOKUP(J547,Remarks!$A$2:$B$180)</f>
        <v>Use Novopress M-profile press jaw PB2 ECOTEC.</v>
      </c>
    </row>
    <row r="548" spans="1:11" x14ac:dyDescent="0.25">
      <c r="A548">
        <v>7</v>
      </c>
      <c r="B548" t="s">
        <v>303</v>
      </c>
      <c r="C548">
        <v>10</v>
      </c>
      <c r="D548" t="s">
        <v>282</v>
      </c>
      <c r="E548">
        <v>3</v>
      </c>
      <c r="F548" t="s">
        <v>93</v>
      </c>
      <c r="G548">
        <v>20</v>
      </c>
      <c r="H548" t="s">
        <v>20</v>
      </c>
      <c r="I548" t="str">
        <f t="shared" si="8"/>
        <v>NovopressACO202 18V (battery)BROEN Ballofix Full Flow - Galvanized28 mm</v>
      </c>
      <c r="J548" s="1">
        <v>60</v>
      </c>
      <c r="K548" s="1" t="str">
        <f>LOOKUP(J548,Remarks!$A$2:$B$180)</f>
        <v>Use Novopress M-profile press jaw PB2 ECOTEC.</v>
      </c>
    </row>
    <row r="549" spans="1:11" x14ac:dyDescent="0.25">
      <c r="A549">
        <v>7</v>
      </c>
      <c r="B549" t="s">
        <v>303</v>
      </c>
      <c r="C549">
        <v>12</v>
      </c>
      <c r="D549" t="s">
        <v>283</v>
      </c>
      <c r="E549">
        <v>3</v>
      </c>
      <c r="F549" t="s">
        <v>93</v>
      </c>
      <c r="G549">
        <v>20</v>
      </c>
      <c r="H549" t="s">
        <v>20</v>
      </c>
      <c r="I549" t="str">
        <f t="shared" si="8"/>
        <v>NovopressACO202 18V (battery)BROEN Ballofix Full Flow - Galvanized35 mm</v>
      </c>
      <c r="J549" s="1">
        <v>2</v>
      </c>
      <c r="K549" s="1" t="str">
        <f>LOOKUP(J549,Remarks!$A$2:$B$180)</f>
        <v>Use Novopress M-profile press jaw PB2 or (Snap-on) M-profile sling HP35 in combination with adapter ZB201/ZB203. Don't use HP slings for copper</v>
      </c>
    </row>
    <row r="550" spans="1:11" x14ac:dyDescent="0.25">
      <c r="A550">
        <v>7</v>
      </c>
      <c r="B550" t="s">
        <v>303</v>
      </c>
      <c r="C550">
        <v>14</v>
      </c>
      <c r="D550" t="s">
        <v>284</v>
      </c>
      <c r="E550">
        <v>3</v>
      </c>
      <c r="F550" t="s">
        <v>93</v>
      </c>
      <c r="G550">
        <v>20</v>
      </c>
      <c r="H550" t="s">
        <v>20</v>
      </c>
      <c r="I550" t="str">
        <f t="shared" si="8"/>
        <v>NovopressACO202 18V (battery)BROEN Ballofix Full Flow - Galvanized42 mm</v>
      </c>
      <c r="J550" s="1">
        <v>3</v>
      </c>
      <c r="K550" s="1" t="str">
        <f>LOOKUP(J550,Remarks!$A$2:$B$180)</f>
        <v>Use Novopress (Snap-on) M-profile sling in combination with adapter ZB201/ZB203 or Novopress (Snap-on) M-profile sling HP in combination with adapter ZB203. Don't use HP slings for copper</v>
      </c>
    </row>
    <row r="551" spans="1:11" x14ac:dyDescent="0.25">
      <c r="A551">
        <v>7</v>
      </c>
      <c r="B551" t="s">
        <v>303</v>
      </c>
      <c r="C551">
        <v>16</v>
      </c>
      <c r="D551" t="s">
        <v>285</v>
      </c>
      <c r="E551">
        <v>3</v>
      </c>
      <c r="F551" t="s">
        <v>93</v>
      </c>
      <c r="G551">
        <v>20</v>
      </c>
      <c r="H551" t="s">
        <v>20</v>
      </c>
      <c r="I551" t="str">
        <f t="shared" si="8"/>
        <v>NovopressACO202 18V (battery)BROEN Ballofix Full Flow - Galvanized54 mm</v>
      </c>
      <c r="J551" s="1">
        <v>3</v>
      </c>
      <c r="K551" s="1" t="str">
        <f>LOOKUP(J551,Remarks!$A$2:$B$180)</f>
        <v>Use Novopress (Snap-on) M-profile sling in combination with adapter ZB201/ZB203 or Novopress (Snap-on) M-profile sling HP in combination with adapter ZB203. Don't use HP slings for copper</v>
      </c>
    </row>
    <row r="552" spans="1:11" x14ac:dyDescent="0.25">
      <c r="A552">
        <v>8</v>
      </c>
      <c r="B552" t="s">
        <v>304</v>
      </c>
      <c r="C552">
        <v>3</v>
      </c>
      <c r="D552" t="s">
        <v>279</v>
      </c>
      <c r="E552">
        <v>3</v>
      </c>
      <c r="F552" t="s">
        <v>93</v>
      </c>
      <c r="G552">
        <v>20</v>
      </c>
      <c r="H552" t="s">
        <v>20</v>
      </c>
      <c r="I552" t="str">
        <f t="shared" si="8"/>
        <v>NovopressACO202 18V (battery)BROEN Ballofix Full Flow - Stainless15 mm</v>
      </c>
      <c r="J552" s="1">
        <v>60</v>
      </c>
      <c r="K552" s="1" t="str">
        <f>LOOKUP(J552,Remarks!$A$2:$B$180)</f>
        <v>Use Novopress M-profile press jaw PB2 ECOTEC.</v>
      </c>
    </row>
    <row r="553" spans="1:11" x14ac:dyDescent="0.25">
      <c r="A553">
        <v>8</v>
      </c>
      <c r="B553" t="s">
        <v>304</v>
      </c>
      <c r="C553">
        <v>5</v>
      </c>
      <c r="D553" t="s">
        <v>280</v>
      </c>
      <c r="E553">
        <v>3</v>
      </c>
      <c r="F553" t="s">
        <v>93</v>
      </c>
      <c r="G553">
        <v>20</v>
      </c>
      <c r="H553" t="s">
        <v>20</v>
      </c>
      <c r="I553" t="str">
        <f t="shared" si="8"/>
        <v>NovopressACO202 18V (battery)BROEN Ballofix Full Flow - Stainless18 mm</v>
      </c>
      <c r="J553" s="1">
        <v>60</v>
      </c>
      <c r="K553" s="1" t="str">
        <f>LOOKUP(J553,Remarks!$A$2:$B$180)</f>
        <v>Use Novopress M-profile press jaw PB2 ECOTEC.</v>
      </c>
    </row>
    <row r="554" spans="1:11" x14ac:dyDescent="0.25">
      <c r="A554">
        <v>8</v>
      </c>
      <c r="B554" t="s">
        <v>304</v>
      </c>
      <c r="C554">
        <v>7</v>
      </c>
      <c r="D554" t="s">
        <v>281</v>
      </c>
      <c r="E554">
        <v>3</v>
      </c>
      <c r="F554" t="s">
        <v>93</v>
      </c>
      <c r="G554">
        <v>20</v>
      </c>
      <c r="H554" t="s">
        <v>20</v>
      </c>
      <c r="I554" t="str">
        <f t="shared" si="8"/>
        <v>NovopressACO202 18V (battery)BROEN Ballofix Full Flow - Stainless22 mm</v>
      </c>
      <c r="J554" s="1">
        <v>60</v>
      </c>
      <c r="K554" s="1" t="str">
        <f>LOOKUP(J554,Remarks!$A$2:$B$180)</f>
        <v>Use Novopress M-profile press jaw PB2 ECOTEC.</v>
      </c>
    </row>
    <row r="555" spans="1:11" x14ac:dyDescent="0.25">
      <c r="A555">
        <v>8</v>
      </c>
      <c r="B555" t="s">
        <v>304</v>
      </c>
      <c r="C555">
        <v>10</v>
      </c>
      <c r="D555" t="s">
        <v>282</v>
      </c>
      <c r="E555">
        <v>3</v>
      </c>
      <c r="F555" t="s">
        <v>93</v>
      </c>
      <c r="G555">
        <v>20</v>
      </c>
      <c r="H555" t="s">
        <v>20</v>
      </c>
      <c r="I555" t="str">
        <f t="shared" si="8"/>
        <v>NovopressACO202 18V (battery)BROEN Ballofix Full Flow - Stainless28 mm</v>
      </c>
      <c r="J555" s="1">
        <v>60</v>
      </c>
      <c r="K555" s="1" t="str">
        <f>LOOKUP(J555,Remarks!$A$2:$B$180)</f>
        <v>Use Novopress M-profile press jaw PB2 ECOTEC.</v>
      </c>
    </row>
    <row r="556" spans="1:11" x14ac:dyDescent="0.25">
      <c r="A556">
        <v>8</v>
      </c>
      <c r="B556" t="s">
        <v>304</v>
      </c>
      <c r="C556">
        <v>12</v>
      </c>
      <c r="D556" t="s">
        <v>283</v>
      </c>
      <c r="E556">
        <v>3</v>
      </c>
      <c r="F556" t="s">
        <v>93</v>
      </c>
      <c r="G556">
        <v>20</v>
      </c>
      <c r="H556" t="s">
        <v>20</v>
      </c>
      <c r="I556" t="str">
        <f t="shared" si="8"/>
        <v>NovopressACO202 18V (battery)BROEN Ballofix Full Flow - Stainless35 mm</v>
      </c>
      <c r="J556" s="1">
        <v>2</v>
      </c>
      <c r="K556" s="1" t="str">
        <f>LOOKUP(J556,Remarks!$A$2:$B$180)</f>
        <v>Use Novopress M-profile press jaw PB2 or (Snap-on) M-profile sling HP35 in combination with adapter ZB201/ZB203. Don't use HP slings for copper</v>
      </c>
    </row>
    <row r="557" spans="1:11" x14ac:dyDescent="0.25">
      <c r="A557">
        <v>8</v>
      </c>
      <c r="B557" t="s">
        <v>304</v>
      </c>
      <c r="C557">
        <v>14</v>
      </c>
      <c r="D557" t="s">
        <v>284</v>
      </c>
      <c r="E557">
        <v>3</v>
      </c>
      <c r="F557" t="s">
        <v>93</v>
      </c>
      <c r="G557">
        <v>20</v>
      </c>
      <c r="H557" t="s">
        <v>20</v>
      </c>
      <c r="I557" t="str">
        <f t="shared" si="8"/>
        <v>NovopressACO202 18V (battery)BROEN Ballofix Full Flow - Stainless42 mm</v>
      </c>
      <c r="J557" s="1">
        <v>3</v>
      </c>
      <c r="K557" s="1" t="str">
        <f>LOOKUP(J557,Remarks!$A$2:$B$180)</f>
        <v>Use Novopress (Snap-on) M-profile sling in combination with adapter ZB201/ZB203 or Novopress (Snap-on) M-profile sling HP in combination with adapter ZB203. Don't use HP slings for copper</v>
      </c>
    </row>
    <row r="558" spans="1:11" x14ac:dyDescent="0.25">
      <c r="A558">
        <v>8</v>
      </c>
      <c r="B558" t="s">
        <v>304</v>
      </c>
      <c r="C558">
        <v>16</v>
      </c>
      <c r="D558" t="s">
        <v>285</v>
      </c>
      <c r="E558">
        <v>3</v>
      </c>
      <c r="F558" t="s">
        <v>93</v>
      </c>
      <c r="G558">
        <v>20</v>
      </c>
      <c r="H558" t="s">
        <v>20</v>
      </c>
      <c r="I558" t="str">
        <f t="shared" si="8"/>
        <v>NovopressACO202 18V (battery)BROEN Ballofix Full Flow - Stainless54 mm</v>
      </c>
      <c r="J558" s="1">
        <v>3</v>
      </c>
      <c r="K558" s="1" t="str">
        <f>LOOKUP(J558,Remarks!$A$2:$B$180)</f>
        <v>Use Novopress (Snap-on) M-profile sling in combination with adapter ZB201/ZB203 or Novopress (Snap-on) M-profile sling HP in combination with adapter ZB203. Don't use HP slings for copper</v>
      </c>
    </row>
    <row r="559" spans="1:11" x14ac:dyDescent="0.25">
      <c r="A559">
        <v>7</v>
      </c>
      <c r="B559" t="s">
        <v>303</v>
      </c>
      <c r="C559">
        <v>1</v>
      </c>
      <c r="D559" t="s">
        <v>278</v>
      </c>
      <c r="E559">
        <v>3</v>
      </c>
      <c r="F559" t="s">
        <v>93</v>
      </c>
      <c r="G559">
        <v>21</v>
      </c>
      <c r="H559" t="s">
        <v>21</v>
      </c>
      <c r="I559" t="str">
        <f t="shared" si="8"/>
        <v>NovopressACO202XL 18V (battery)BROEN Ballofix Full Flow - Galvanized12 mm</v>
      </c>
      <c r="J559" s="1">
        <v>60</v>
      </c>
      <c r="K559" s="1" t="str">
        <f>LOOKUP(J559,Remarks!$A$2:$B$180)</f>
        <v>Use Novopress M-profile press jaw PB2 ECOTEC.</v>
      </c>
    </row>
    <row r="560" spans="1:11" x14ac:dyDescent="0.25">
      <c r="A560">
        <v>7</v>
      </c>
      <c r="B560" t="s">
        <v>303</v>
      </c>
      <c r="C560">
        <v>3</v>
      </c>
      <c r="D560" t="s">
        <v>279</v>
      </c>
      <c r="E560">
        <v>3</v>
      </c>
      <c r="F560" t="s">
        <v>93</v>
      </c>
      <c r="G560">
        <v>21</v>
      </c>
      <c r="H560" t="s">
        <v>21</v>
      </c>
      <c r="I560" t="str">
        <f t="shared" si="8"/>
        <v>NovopressACO202XL 18V (battery)BROEN Ballofix Full Flow - Galvanized15 mm</v>
      </c>
      <c r="J560" s="1">
        <v>60</v>
      </c>
      <c r="K560" s="1" t="str">
        <f>LOOKUP(J560,Remarks!$A$2:$B$180)</f>
        <v>Use Novopress M-profile press jaw PB2 ECOTEC.</v>
      </c>
    </row>
    <row r="561" spans="1:11" x14ac:dyDescent="0.25">
      <c r="A561">
        <v>7</v>
      </c>
      <c r="B561" t="s">
        <v>303</v>
      </c>
      <c r="C561">
        <v>5</v>
      </c>
      <c r="D561" t="s">
        <v>280</v>
      </c>
      <c r="E561">
        <v>3</v>
      </c>
      <c r="F561" t="s">
        <v>93</v>
      </c>
      <c r="G561">
        <v>21</v>
      </c>
      <c r="H561" t="s">
        <v>21</v>
      </c>
      <c r="I561" t="str">
        <f t="shared" si="8"/>
        <v>NovopressACO202XL 18V (battery)BROEN Ballofix Full Flow - Galvanized18 mm</v>
      </c>
      <c r="J561" s="1">
        <v>60</v>
      </c>
      <c r="K561" s="1" t="str">
        <f>LOOKUP(J561,Remarks!$A$2:$B$180)</f>
        <v>Use Novopress M-profile press jaw PB2 ECOTEC.</v>
      </c>
    </row>
    <row r="562" spans="1:11" x14ac:dyDescent="0.25">
      <c r="A562">
        <v>7</v>
      </c>
      <c r="B562" t="s">
        <v>303</v>
      </c>
      <c r="C562">
        <v>7</v>
      </c>
      <c r="D562" t="s">
        <v>281</v>
      </c>
      <c r="E562">
        <v>3</v>
      </c>
      <c r="F562" t="s">
        <v>93</v>
      </c>
      <c r="G562">
        <v>21</v>
      </c>
      <c r="H562" t="s">
        <v>21</v>
      </c>
      <c r="I562" t="str">
        <f t="shared" si="8"/>
        <v>NovopressACO202XL 18V (battery)BROEN Ballofix Full Flow - Galvanized22 mm</v>
      </c>
      <c r="J562" s="1">
        <v>60</v>
      </c>
      <c r="K562" s="1" t="str">
        <f>LOOKUP(J562,Remarks!$A$2:$B$180)</f>
        <v>Use Novopress M-profile press jaw PB2 ECOTEC.</v>
      </c>
    </row>
    <row r="563" spans="1:11" x14ac:dyDescent="0.25">
      <c r="A563">
        <v>7</v>
      </c>
      <c r="B563" t="s">
        <v>303</v>
      </c>
      <c r="C563">
        <v>10</v>
      </c>
      <c r="D563" t="s">
        <v>282</v>
      </c>
      <c r="E563">
        <v>3</v>
      </c>
      <c r="F563" t="s">
        <v>93</v>
      </c>
      <c r="G563">
        <v>21</v>
      </c>
      <c r="H563" t="s">
        <v>21</v>
      </c>
      <c r="I563" t="str">
        <f t="shared" si="8"/>
        <v>NovopressACO202XL 18V (battery)BROEN Ballofix Full Flow - Galvanized28 mm</v>
      </c>
      <c r="J563" s="1">
        <v>60</v>
      </c>
      <c r="K563" s="1" t="str">
        <f>LOOKUP(J563,Remarks!$A$2:$B$180)</f>
        <v>Use Novopress M-profile press jaw PB2 ECOTEC.</v>
      </c>
    </row>
    <row r="564" spans="1:11" x14ac:dyDescent="0.25">
      <c r="A564">
        <v>7</v>
      </c>
      <c r="B564" t="s">
        <v>303</v>
      </c>
      <c r="C564">
        <v>12</v>
      </c>
      <c r="D564" t="s">
        <v>283</v>
      </c>
      <c r="E564">
        <v>3</v>
      </c>
      <c r="F564" t="s">
        <v>93</v>
      </c>
      <c r="G564">
        <v>21</v>
      </c>
      <c r="H564" t="s">
        <v>21</v>
      </c>
      <c r="I564" t="str">
        <f t="shared" si="8"/>
        <v>NovopressACO202XL 18V (battery)BROEN Ballofix Full Flow - Galvanized35 mm</v>
      </c>
      <c r="J564" s="1">
        <v>2</v>
      </c>
      <c r="K564" s="1" t="str">
        <f>LOOKUP(J564,Remarks!$A$2:$B$180)</f>
        <v>Use Novopress M-profile press jaw PB2 or (Snap-on) M-profile sling HP35 in combination with adapter ZB201/ZB203. Don't use HP slings for copper</v>
      </c>
    </row>
    <row r="565" spans="1:11" x14ac:dyDescent="0.25">
      <c r="A565">
        <v>7</v>
      </c>
      <c r="B565" t="s">
        <v>303</v>
      </c>
      <c r="C565">
        <v>14</v>
      </c>
      <c r="D565" t="s">
        <v>284</v>
      </c>
      <c r="E565">
        <v>3</v>
      </c>
      <c r="F565" t="s">
        <v>93</v>
      </c>
      <c r="G565">
        <v>21</v>
      </c>
      <c r="H565" t="s">
        <v>21</v>
      </c>
      <c r="I565" t="str">
        <f t="shared" si="8"/>
        <v>NovopressACO202XL 18V (battery)BROEN Ballofix Full Flow - Galvanized42 mm</v>
      </c>
      <c r="J565" s="1">
        <v>3</v>
      </c>
      <c r="K565" s="1" t="str">
        <f>LOOKUP(J565,Remarks!$A$2:$B$180)</f>
        <v>Use Novopress (Snap-on) M-profile sling in combination with adapter ZB201/ZB203 or Novopress (Snap-on) M-profile sling HP in combination with adapter ZB203. Don't use HP slings for copper</v>
      </c>
    </row>
    <row r="566" spans="1:11" x14ac:dyDescent="0.25">
      <c r="A566">
        <v>7</v>
      </c>
      <c r="B566" t="s">
        <v>303</v>
      </c>
      <c r="C566">
        <v>16</v>
      </c>
      <c r="D566" t="s">
        <v>285</v>
      </c>
      <c r="E566">
        <v>3</v>
      </c>
      <c r="F566" t="s">
        <v>93</v>
      </c>
      <c r="G566">
        <v>21</v>
      </c>
      <c r="H566" t="s">
        <v>21</v>
      </c>
      <c r="I566" t="str">
        <f t="shared" si="8"/>
        <v>NovopressACO202XL 18V (battery)BROEN Ballofix Full Flow - Galvanized54 mm</v>
      </c>
      <c r="J566" s="1">
        <v>3</v>
      </c>
      <c r="K566" s="1" t="str">
        <f>LOOKUP(J566,Remarks!$A$2:$B$180)</f>
        <v>Use Novopress (Snap-on) M-profile sling in combination with adapter ZB201/ZB203 or Novopress (Snap-on) M-profile sling HP in combination with adapter ZB203. Don't use HP slings for copper</v>
      </c>
    </row>
    <row r="567" spans="1:11" x14ac:dyDescent="0.25">
      <c r="A567">
        <v>8</v>
      </c>
      <c r="B567" t="s">
        <v>304</v>
      </c>
      <c r="C567">
        <v>1</v>
      </c>
      <c r="D567" t="s">
        <v>278</v>
      </c>
      <c r="E567">
        <v>3</v>
      </c>
      <c r="F567" t="s">
        <v>93</v>
      </c>
      <c r="G567">
        <v>21</v>
      </c>
      <c r="H567" t="s">
        <v>21</v>
      </c>
      <c r="I567" t="str">
        <f t="shared" si="8"/>
        <v>NovopressACO202XL 18V (battery)BROEN Ballofix Full Flow - Stainless12 mm</v>
      </c>
      <c r="J567" s="1">
        <v>60</v>
      </c>
      <c r="K567" s="1" t="str">
        <f>LOOKUP(J567,Remarks!$A$2:$B$180)</f>
        <v>Use Novopress M-profile press jaw PB2 ECOTEC.</v>
      </c>
    </row>
    <row r="568" spans="1:11" x14ac:dyDescent="0.25">
      <c r="A568">
        <v>8</v>
      </c>
      <c r="B568" t="s">
        <v>304</v>
      </c>
      <c r="C568">
        <v>3</v>
      </c>
      <c r="D568" t="s">
        <v>279</v>
      </c>
      <c r="E568">
        <v>3</v>
      </c>
      <c r="F568" t="s">
        <v>93</v>
      </c>
      <c r="G568">
        <v>21</v>
      </c>
      <c r="H568" t="s">
        <v>21</v>
      </c>
      <c r="I568" t="str">
        <f t="shared" si="8"/>
        <v>NovopressACO202XL 18V (battery)BROEN Ballofix Full Flow - Stainless15 mm</v>
      </c>
      <c r="J568" s="1">
        <v>60</v>
      </c>
      <c r="K568" s="1" t="str">
        <f>LOOKUP(J568,Remarks!$A$2:$B$180)</f>
        <v>Use Novopress M-profile press jaw PB2 ECOTEC.</v>
      </c>
    </row>
    <row r="569" spans="1:11" x14ac:dyDescent="0.25">
      <c r="A569">
        <v>8</v>
      </c>
      <c r="B569" t="s">
        <v>304</v>
      </c>
      <c r="C569">
        <v>5</v>
      </c>
      <c r="D569" t="s">
        <v>280</v>
      </c>
      <c r="E569">
        <v>3</v>
      </c>
      <c r="F569" t="s">
        <v>93</v>
      </c>
      <c r="G569">
        <v>21</v>
      </c>
      <c r="H569" t="s">
        <v>21</v>
      </c>
      <c r="I569" t="str">
        <f t="shared" si="8"/>
        <v>NovopressACO202XL 18V (battery)BROEN Ballofix Full Flow - Stainless18 mm</v>
      </c>
      <c r="J569" s="1">
        <v>60</v>
      </c>
      <c r="K569" s="1" t="str">
        <f>LOOKUP(J569,Remarks!$A$2:$B$180)</f>
        <v>Use Novopress M-profile press jaw PB2 ECOTEC.</v>
      </c>
    </row>
    <row r="570" spans="1:11" x14ac:dyDescent="0.25">
      <c r="A570">
        <v>8</v>
      </c>
      <c r="B570" t="s">
        <v>304</v>
      </c>
      <c r="C570">
        <v>7</v>
      </c>
      <c r="D570" t="s">
        <v>281</v>
      </c>
      <c r="E570">
        <v>3</v>
      </c>
      <c r="F570" t="s">
        <v>93</v>
      </c>
      <c r="G570">
        <v>21</v>
      </c>
      <c r="H570" t="s">
        <v>21</v>
      </c>
      <c r="I570" t="str">
        <f t="shared" si="8"/>
        <v>NovopressACO202XL 18V (battery)BROEN Ballofix Full Flow - Stainless22 mm</v>
      </c>
      <c r="J570" s="1">
        <v>60</v>
      </c>
      <c r="K570" s="1" t="str">
        <f>LOOKUP(J570,Remarks!$A$2:$B$180)</f>
        <v>Use Novopress M-profile press jaw PB2 ECOTEC.</v>
      </c>
    </row>
    <row r="571" spans="1:11" x14ac:dyDescent="0.25">
      <c r="A571">
        <v>8</v>
      </c>
      <c r="B571" t="s">
        <v>304</v>
      </c>
      <c r="C571">
        <v>10</v>
      </c>
      <c r="D571" t="s">
        <v>282</v>
      </c>
      <c r="E571">
        <v>3</v>
      </c>
      <c r="F571" t="s">
        <v>93</v>
      </c>
      <c r="G571">
        <v>21</v>
      </c>
      <c r="H571" t="s">
        <v>21</v>
      </c>
      <c r="I571" t="str">
        <f t="shared" si="8"/>
        <v>NovopressACO202XL 18V (battery)BROEN Ballofix Full Flow - Stainless28 mm</v>
      </c>
      <c r="J571" s="1">
        <v>60</v>
      </c>
      <c r="K571" s="1" t="str">
        <f>LOOKUP(J571,Remarks!$A$2:$B$180)</f>
        <v>Use Novopress M-profile press jaw PB2 ECOTEC.</v>
      </c>
    </row>
    <row r="572" spans="1:11" x14ac:dyDescent="0.25">
      <c r="A572">
        <v>8</v>
      </c>
      <c r="B572" t="s">
        <v>304</v>
      </c>
      <c r="C572">
        <v>12</v>
      </c>
      <c r="D572" t="s">
        <v>283</v>
      </c>
      <c r="E572">
        <v>3</v>
      </c>
      <c r="F572" t="s">
        <v>93</v>
      </c>
      <c r="G572">
        <v>21</v>
      </c>
      <c r="H572" t="s">
        <v>21</v>
      </c>
      <c r="I572" t="str">
        <f t="shared" si="8"/>
        <v>NovopressACO202XL 18V (battery)BROEN Ballofix Full Flow - Stainless35 mm</v>
      </c>
      <c r="J572" s="1">
        <v>2</v>
      </c>
      <c r="K572" s="1" t="str">
        <f>LOOKUP(J572,Remarks!$A$2:$B$180)</f>
        <v>Use Novopress M-profile press jaw PB2 or (Snap-on) M-profile sling HP35 in combination with adapter ZB201/ZB203. Don't use HP slings for copper</v>
      </c>
    </row>
    <row r="573" spans="1:11" x14ac:dyDescent="0.25">
      <c r="A573">
        <v>8</v>
      </c>
      <c r="B573" t="s">
        <v>304</v>
      </c>
      <c r="C573">
        <v>14</v>
      </c>
      <c r="D573" t="s">
        <v>284</v>
      </c>
      <c r="E573">
        <v>3</v>
      </c>
      <c r="F573" t="s">
        <v>93</v>
      </c>
      <c r="G573">
        <v>21</v>
      </c>
      <c r="H573" t="s">
        <v>21</v>
      </c>
      <c r="I573" t="str">
        <f t="shared" si="8"/>
        <v>NovopressACO202XL 18V (battery)BROEN Ballofix Full Flow - Stainless42 mm</v>
      </c>
      <c r="J573" s="1">
        <v>3</v>
      </c>
      <c r="K573" s="1" t="str">
        <f>LOOKUP(J573,Remarks!$A$2:$B$180)</f>
        <v>Use Novopress (Snap-on) M-profile sling in combination with adapter ZB201/ZB203 or Novopress (Snap-on) M-profile sling HP in combination with adapter ZB203. Don't use HP slings for copper</v>
      </c>
    </row>
    <row r="574" spans="1:11" x14ac:dyDescent="0.25">
      <c r="A574">
        <v>8</v>
      </c>
      <c r="B574" t="s">
        <v>304</v>
      </c>
      <c r="C574">
        <v>16</v>
      </c>
      <c r="D574" t="s">
        <v>285</v>
      </c>
      <c r="E574">
        <v>3</v>
      </c>
      <c r="F574" t="s">
        <v>93</v>
      </c>
      <c r="G574">
        <v>21</v>
      </c>
      <c r="H574" t="s">
        <v>21</v>
      </c>
      <c r="I574" t="str">
        <f t="shared" si="8"/>
        <v>NovopressACO202XL 18V (battery)BROEN Ballofix Full Flow - Stainless54 mm</v>
      </c>
      <c r="J574" s="1">
        <v>3</v>
      </c>
      <c r="K574" s="1" t="str">
        <f>LOOKUP(J574,Remarks!$A$2:$B$180)</f>
        <v>Use Novopress (Snap-on) M-profile sling in combination with adapter ZB201/ZB203 or Novopress (Snap-on) M-profile sling HP in combination with adapter ZB203. Don't use HP slings for copper</v>
      </c>
    </row>
    <row r="575" spans="1:11" x14ac:dyDescent="0.25">
      <c r="A575">
        <v>7</v>
      </c>
      <c r="B575" t="s">
        <v>303</v>
      </c>
      <c r="C575">
        <v>1</v>
      </c>
      <c r="D575" t="s">
        <v>278</v>
      </c>
      <c r="E575">
        <v>3</v>
      </c>
      <c r="F575" t="s">
        <v>93</v>
      </c>
      <c r="G575">
        <v>119</v>
      </c>
      <c r="H575" t="s">
        <v>78</v>
      </c>
      <c r="I575" t="str">
        <f t="shared" si="8"/>
        <v>NovopressACO203 18V (battery)BROEN Ballofix Full Flow - Galvanized12 mm</v>
      </c>
      <c r="J575" s="1">
        <v>60</v>
      </c>
      <c r="K575" s="1" t="str">
        <f>LOOKUP(J575,Remarks!$A$2:$B$180)</f>
        <v>Use Novopress M-profile press jaw PB2 ECOTEC.</v>
      </c>
    </row>
    <row r="576" spans="1:11" x14ac:dyDescent="0.25">
      <c r="A576">
        <v>7</v>
      </c>
      <c r="B576" t="s">
        <v>303</v>
      </c>
      <c r="C576">
        <v>3</v>
      </c>
      <c r="D576" t="s">
        <v>279</v>
      </c>
      <c r="E576">
        <v>3</v>
      </c>
      <c r="F576" t="s">
        <v>93</v>
      </c>
      <c r="G576">
        <v>119</v>
      </c>
      <c r="H576" t="s">
        <v>78</v>
      </c>
      <c r="I576" t="str">
        <f t="shared" si="8"/>
        <v>NovopressACO203 18V (battery)BROEN Ballofix Full Flow - Galvanized15 mm</v>
      </c>
      <c r="J576" s="1">
        <v>60</v>
      </c>
      <c r="K576" s="1" t="str">
        <f>LOOKUP(J576,Remarks!$A$2:$B$180)</f>
        <v>Use Novopress M-profile press jaw PB2 ECOTEC.</v>
      </c>
    </row>
    <row r="577" spans="1:11" x14ac:dyDescent="0.25">
      <c r="A577">
        <v>7</v>
      </c>
      <c r="B577" t="s">
        <v>303</v>
      </c>
      <c r="C577">
        <v>5</v>
      </c>
      <c r="D577" t="s">
        <v>280</v>
      </c>
      <c r="E577">
        <v>3</v>
      </c>
      <c r="F577" t="s">
        <v>93</v>
      </c>
      <c r="G577">
        <v>119</v>
      </c>
      <c r="H577" t="s">
        <v>78</v>
      </c>
      <c r="I577" t="str">
        <f t="shared" si="8"/>
        <v>NovopressACO203 18V (battery)BROEN Ballofix Full Flow - Galvanized18 mm</v>
      </c>
      <c r="J577" s="1">
        <v>60</v>
      </c>
      <c r="K577" s="1" t="str">
        <f>LOOKUP(J577,Remarks!$A$2:$B$180)</f>
        <v>Use Novopress M-profile press jaw PB2 ECOTEC.</v>
      </c>
    </row>
    <row r="578" spans="1:11" x14ac:dyDescent="0.25">
      <c r="A578">
        <v>7</v>
      </c>
      <c r="B578" t="s">
        <v>303</v>
      </c>
      <c r="C578">
        <v>7</v>
      </c>
      <c r="D578" t="s">
        <v>281</v>
      </c>
      <c r="E578">
        <v>3</v>
      </c>
      <c r="F578" t="s">
        <v>93</v>
      </c>
      <c r="G578">
        <v>119</v>
      </c>
      <c r="H578" t="s">
        <v>78</v>
      </c>
      <c r="I578" t="str">
        <f t="shared" ref="I578:I641" si="9">F578&amp;H578&amp;B578&amp;D578</f>
        <v>NovopressACO203 18V (battery)BROEN Ballofix Full Flow - Galvanized22 mm</v>
      </c>
      <c r="J578" s="1">
        <v>60</v>
      </c>
      <c r="K578" s="1" t="str">
        <f>LOOKUP(J578,Remarks!$A$2:$B$180)</f>
        <v>Use Novopress M-profile press jaw PB2 ECOTEC.</v>
      </c>
    </row>
    <row r="579" spans="1:11" x14ac:dyDescent="0.25">
      <c r="A579">
        <v>7</v>
      </c>
      <c r="B579" t="s">
        <v>303</v>
      </c>
      <c r="C579">
        <v>10</v>
      </c>
      <c r="D579" t="s">
        <v>282</v>
      </c>
      <c r="E579">
        <v>3</v>
      </c>
      <c r="F579" t="s">
        <v>93</v>
      </c>
      <c r="G579">
        <v>119</v>
      </c>
      <c r="H579" t="s">
        <v>78</v>
      </c>
      <c r="I579" t="str">
        <f t="shared" si="9"/>
        <v>NovopressACO203 18V (battery)BROEN Ballofix Full Flow - Galvanized28 mm</v>
      </c>
      <c r="J579" s="1">
        <v>60</v>
      </c>
      <c r="K579" s="1" t="str">
        <f>LOOKUP(J579,Remarks!$A$2:$B$180)</f>
        <v>Use Novopress M-profile press jaw PB2 ECOTEC.</v>
      </c>
    </row>
    <row r="580" spans="1:11" x14ac:dyDescent="0.25">
      <c r="A580">
        <v>7</v>
      </c>
      <c r="B580" t="s">
        <v>303</v>
      </c>
      <c r="C580">
        <v>12</v>
      </c>
      <c r="D580" t="s">
        <v>283</v>
      </c>
      <c r="E580">
        <v>3</v>
      </c>
      <c r="F580" t="s">
        <v>93</v>
      </c>
      <c r="G580">
        <v>119</v>
      </c>
      <c r="H580" t="s">
        <v>78</v>
      </c>
      <c r="I580" t="str">
        <f t="shared" si="9"/>
        <v>NovopressACO203 18V (battery)BROEN Ballofix Full Flow - Galvanized35 mm</v>
      </c>
      <c r="J580" s="1">
        <v>2</v>
      </c>
      <c r="K580" s="1" t="str">
        <f>LOOKUP(J580,Remarks!$A$2:$B$180)</f>
        <v>Use Novopress M-profile press jaw PB2 or (Snap-on) M-profile sling HP35 in combination with adapter ZB201/ZB203. Don't use HP slings for copper</v>
      </c>
    </row>
    <row r="581" spans="1:11" x14ac:dyDescent="0.25">
      <c r="A581">
        <v>7</v>
      </c>
      <c r="B581" t="s">
        <v>303</v>
      </c>
      <c r="C581">
        <v>14</v>
      </c>
      <c r="D581" t="s">
        <v>284</v>
      </c>
      <c r="E581">
        <v>3</v>
      </c>
      <c r="F581" t="s">
        <v>93</v>
      </c>
      <c r="G581">
        <v>119</v>
      </c>
      <c r="H581" t="s">
        <v>78</v>
      </c>
      <c r="I581" t="str">
        <f t="shared" si="9"/>
        <v>NovopressACO203 18V (battery)BROEN Ballofix Full Flow - Galvanized42 mm</v>
      </c>
      <c r="J581" s="1">
        <v>3</v>
      </c>
      <c r="K581" s="1" t="str">
        <f>LOOKUP(J581,Remarks!$A$2:$B$180)</f>
        <v>Use Novopress (Snap-on) M-profile sling in combination with adapter ZB201/ZB203 or Novopress (Snap-on) M-profile sling HP in combination with adapter ZB203. Don't use HP slings for copper</v>
      </c>
    </row>
    <row r="582" spans="1:11" x14ac:dyDescent="0.25">
      <c r="A582">
        <v>7</v>
      </c>
      <c r="B582" t="s">
        <v>303</v>
      </c>
      <c r="C582">
        <v>16</v>
      </c>
      <c r="D582" t="s">
        <v>285</v>
      </c>
      <c r="E582">
        <v>3</v>
      </c>
      <c r="F582" t="s">
        <v>93</v>
      </c>
      <c r="G582">
        <v>119</v>
      </c>
      <c r="H582" t="s">
        <v>78</v>
      </c>
      <c r="I582" t="str">
        <f t="shared" si="9"/>
        <v>NovopressACO203 18V (battery)BROEN Ballofix Full Flow - Galvanized54 mm</v>
      </c>
      <c r="J582" s="1">
        <v>3</v>
      </c>
      <c r="K582" s="1" t="str">
        <f>LOOKUP(J582,Remarks!$A$2:$B$180)</f>
        <v>Use Novopress (Snap-on) M-profile sling in combination with adapter ZB201/ZB203 or Novopress (Snap-on) M-profile sling HP in combination with adapter ZB203. Don't use HP slings for copper</v>
      </c>
    </row>
    <row r="583" spans="1:11" x14ac:dyDescent="0.25">
      <c r="A583">
        <v>8</v>
      </c>
      <c r="B583" t="s">
        <v>304</v>
      </c>
      <c r="C583">
        <v>3</v>
      </c>
      <c r="D583" t="s">
        <v>279</v>
      </c>
      <c r="E583">
        <v>3</v>
      </c>
      <c r="F583" t="s">
        <v>93</v>
      </c>
      <c r="G583">
        <v>119</v>
      </c>
      <c r="H583" t="s">
        <v>78</v>
      </c>
      <c r="I583" t="str">
        <f t="shared" si="9"/>
        <v>NovopressACO203 18V (battery)BROEN Ballofix Full Flow - Stainless15 mm</v>
      </c>
      <c r="J583" s="1">
        <v>60</v>
      </c>
      <c r="K583" s="1" t="str">
        <f>LOOKUP(J583,Remarks!$A$2:$B$180)</f>
        <v>Use Novopress M-profile press jaw PB2 ECOTEC.</v>
      </c>
    </row>
    <row r="584" spans="1:11" x14ac:dyDescent="0.25">
      <c r="A584">
        <v>8</v>
      </c>
      <c r="B584" t="s">
        <v>304</v>
      </c>
      <c r="C584">
        <v>5</v>
      </c>
      <c r="D584" t="s">
        <v>280</v>
      </c>
      <c r="E584">
        <v>3</v>
      </c>
      <c r="F584" t="s">
        <v>93</v>
      </c>
      <c r="G584">
        <v>119</v>
      </c>
      <c r="H584" t="s">
        <v>78</v>
      </c>
      <c r="I584" t="str">
        <f t="shared" si="9"/>
        <v>NovopressACO203 18V (battery)BROEN Ballofix Full Flow - Stainless18 mm</v>
      </c>
      <c r="J584" s="1">
        <v>60</v>
      </c>
      <c r="K584" s="1" t="str">
        <f>LOOKUP(J584,Remarks!$A$2:$B$180)</f>
        <v>Use Novopress M-profile press jaw PB2 ECOTEC.</v>
      </c>
    </row>
    <row r="585" spans="1:11" x14ac:dyDescent="0.25">
      <c r="A585">
        <v>8</v>
      </c>
      <c r="B585" t="s">
        <v>304</v>
      </c>
      <c r="C585">
        <v>7</v>
      </c>
      <c r="D585" t="s">
        <v>281</v>
      </c>
      <c r="E585">
        <v>3</v>
      </c>
      <c r="F585" t="s">
        <v>93</v>
      </c>
      <c r="G585">
        <v>119</v>
      </c>
      <c r="H585" t="s">
        <v>78</v>
      </c>
      <c r="I585" t="str">
        <f t="shared" si="9"/>
        <v>NovopressACO203 18V (battery)BROEN Ballofix Full Flow - Stainless22 mm</v>
      </c>
      <c r="J585" s="1">
        <v>60</v>
      </c>
      <c r="K585" s="1" t="str">
        <f>LOOKUP(J585,Remarks!$A$2:$B$180)</f>
        <v>Use Novopress M-profile press jaw PB2 ECOTEC.</v>
      </c>
    </row>
    <row r="586" spans="1:11" x14ac:dyDescent="0.25">
      <c r="A586">
        <v>8</v>
      </c>
      <c r="B586" t="s">
        <v>304</v>
      </c>
      <c r="C586">
        <v>10</v>
      </c>
      <c r="D586" t="s">
        <v>282</v>
      </c>
      <c r="E586">
        <v>3</v>
      </c>
      <c r="F586" t="s">
        <v>93</v>
      </c>
      <c r="G586">
        <v>119</v>
      </c>
      <c r="H586" t="s">
        <v>78</v>
      </c>
      <c r="I586" t="str">
        <f t="shared" si="9"/>
        <v>NovopressACO203 18V (battery)BROEN Ballofix Full Flow - Stainless28 mm</v>
      </c>
      <c r="J586" s="1">
        <v>60</v>
      </c>
      <c r="K586" s="1" t="str">
        <f>LOOKUP(J586,Remarks!$A$2:$B$180)</f>
        <v>Use Novopress M-profile press jaw PB2 ECOTEC.</v>
      </c>
    </row>
    <row r="587" spans="1:11" x14ac:dyDescent="0.25">
      <c r="A587">
        <v>8</v>
      </c>
      <c r="B587" t="s">
        <v>304</v>
      </c>
      <c r="C587">
        <v>12</v>
      </c>
      <c r="D587" t="s">
        <v>283</v>
      </c>
      <c r="E587">
        <v>3</v>
      </c>
      <c r="F587" t="s">
        <v>93</v>
      </c>
      <c r="G587">
        <v>119</v>
      </c>
      <c r="H587" t="s">
        <v>78</v>
      </c>
      <c r="I587" t="str">
        <f t="shared" si="9"/>
        <v>NovopressACO203 18V (battery)BROEN Ballofix Full Flow - Stainless35 mm</v>
      </c>
      <c r="J587" s="1">
        <v>2</v>
      </c>
      <c r="K587" s="1" t="str">
        <f>LOOKUP(J587,Remarks!$A$2:$B$180)</f>
        <v>Use Novopress M-profile press jaw PB2 or (Snap-on) M-profile sling HP35 in combination with adapter ZB201/ZB203. Don't use HP slings for copper</v>
      </c>
    </row>
    <row r="588" spans="1:11" x14ac:dyDescent="0.25">
      <c r="A588">
        <v>8</v>
      </c>
      <c r="B588" t="s">
        <v>304</v>
      </c>
      <c r="C588">
        <v>14</v>
      </c>
      <c r="D588" t="s">
        <v>284</v>
      </c>
      <c r="E588">
        <v>3</v>
      </c>
      <c r="F588" t="s">
        <v>93</v>
      </c>
      <c r="G588">
        <v>119</v>
      </c>
      <c r="H588" t="s">
        <v>78</v>
      </c>
      <c r="I588" t="str">
        <f t="shared" si="9"/>
        <v>NovopressACO203 18V (battery)BROEN Ballofix Full Flow - Stainless42 mm</v>
      </c>
      <c r="J588" s="1">
        <v>3</v>
      </c>
      <c r="K588" s="1" t="str">
        <f>LOOKUP(J588,Remarks!$A$2:$B$180)</f>
        <v>Use Novopress (Snap-on) M-profile sling in combination with adapter ZB201/ZB203 or Novopress (Snap-on) M-profile sling HP in combination with adapter ZB203. Don't use HP slings for copper</v>
      </c>
    </row>
    <row r="589" spans="1:11" x14ac:dyDescent="0.25">
      <c r="A589">
        <v>8</v>
      </c>
      <c r="B589" t="s">
        <v>304</v>
      </c>
      <c r="C589">
        <v>16</v>
      </c>
      <c r="D589" t="s">
        <v>285</v>
      </c>
      <c r="E589">
        <v>3</v>
      </c>
      <c r="F589" t="s">
        <v>93</v>
      </c>
      <c r="G589">
        <v>119</v>
      </c>
      <c r="H589" t="s">
        <v>78</v>
      </c>
      <c r="I589" t="str">
        <f t="shared" si="9"/>
        <v>NovopressACO203 18V (battery)BROEN Ballofix Full Flow - Stainless54 mm</v>
      </c>
      <c r="J589" s="1">
        <v>3</v>
      </c>
      <c r="K589" s="1" t="str">
        <f>LOOKUP(J589,Remarks!$A$2:$B$180)</f>
        <v>Use Novopress (Snap-on) M-profile sling in combination with adapter ZB201/ZB203 or Novopress (Snap-on) M-profile sling HP in combination with adapter ZB203. Don't use HP slings for copper</v>
      </c>
    </row>
    <row r="590" spans="1:11" x14ac:dyDescent="0.25">
      <c r="A590">
        <v>7</v>
      </c>
      <c r="B590" t="s">
        <v>303</v>
      </c>
      <c r="C590">
        <v>1</v>
      </c>
      <c r="D590" t="s">
        <v>278</v>
      </c>
      <c r="E590">
        <v>3</v>
      </c>
      <c r="F590" t="s">
        <v>93</v>
      </c>
      <c r="G590">
        <v>125</v>
      </c>
      <c r="H590" t="s">
        <v>83</v>
      </c>
      <c r="I590" t="str">
        <f t="shared" si="9"/>
        <v>NovopressACO203XL (BT) 18V (battery)BROEN Ballofix Full Flow - Galvanized12 mm</v>
      </c>
      <c r="J590" s="1">
        <v>60</v>
      </c>
      <c r="K590" s="1" t="str">
        <f>LOOKUP(J590,Remarks!$A$2:$B$180)</f>
        <v>Use Novopress M-profile press jaw PB2 ECOTEC.</v>
      </c>
    </row>
    <row r="591" spans="1:11" x14ac:dyDescent="0.25">
      <c r="A591">
        <v>7</v>
      </c>
      <c r="B591" t="s">
        <v>303</v>
      </c>
      <c r="C591">
        <v>3</v>
      </c>
      <c r="D591" t="s">
        <v>279</v>
      </c>
      <c r="E591">
        <v>3</v>
      </c>
      <c r="F591" t="s">
        <v>93</v>
      </c>
      <c r="G591">
        <v>125</v>
      </c>
      <c r="H591" t="s">
        <v>83</v>
      </c>
      <c r="I591" t="str">
        <f t="shared" si="9"/>
        <v>NovopressACO203XL (BT) 18V (battery)BROEN Ballofix Full Flow - Galvanized15 mm</v>
      </c>
      <c r="J591" s="1">
        <v>60</v>
      </c>
      <c r="K591" s="1" t="str">
        <f>LOOKUP(J591,Remarks!$A$2:$B$180)</f>
        <v>Use Novopress M-profile press jaw PB2 ECOTEC.</v>
      </c>
    </row>
    <row r="592" spans="1:11" x14ac:dyDescent="0.25">
      <c r="A592">
        <v>7</v>
      </c>
      <c r="B592" t="s">
        <v>303</v>
      </c>
      <c r="C592">
        <v>5</v>
      </c>
      <c r="D592" t="s">
        <v>280</v>
      </c>
      <c r="E592">
        <v>3</v>
      </c>
      <c r="F592" t="s">
        <v>93</v>
      </c>
      <c r="G592">
        <v>125</v>
      </c>
      <c r="H592" t="s">
        <v>83</v>
      </c>
      <c r="I592" t="str">
        <f t="shared" si="9"/>
        <v>NovopressACO203XL (BT) 18V (battery)BROEN Ballofix Full Flow - Galvanized18 mm</v>
      </c>
      <c r="J592" s="1">
        <v>60</v>
      </c>
      <c r="K592" s="1" t="str">
        <f>LOOKUP(J592,Remarks!$A$2:$B$180)</f>
        <v>Use Novopress M-profile press jaw PB2 ECOTEC.</v>
      </c>
    </row>
    <row r="593" spans="1:11" x14ac:dyDescent="0.25">
      <c r="A593">
        <v>7</v>
      </c>
      <c r="B593" t="s">
        <v>303</v>
      </c>
      <c r="C593">
        <v>7</v>
      </c>
      <c r="D593" t="s">
        <v>281</v>
      </c>
      <c r="E593">
        <v>3</v>
      </c>
      <c r="F593" t="s">
        <v>93</v>
      </c>
      <c r="G593">
        <v>125</v>
      </c>
      <c r="H593" t="s">
        <v>83</v>
      </c>
      <c r="I593" t="str">
        <f t="shared" si="9"/>
        <v>NovopressACO203XL (BT) 18V (battery)BROEN Ballofix Full Flow - Galvanized22 mm</v>
      </c>
      <c r="J593" s="1">
        <v>60</v>
      </c>
      <c r="K593" s="1" t="str">
        <f>LOOKUP(J593,Remarks!$A$2:$B$180)</f>
        <v>Use Novopress M-profile press jaw PB2 ECOTEC.</v>
      </c>
    </row>
    <row r="594" spans="1:11" x14ac:dyDescent="0.25">
      <c r="A594">
        <v>7</v>
      </c>
      <c r="B594" t="s">
        <v>303</v>
      </c>
      <c r="C594">
        <v>10</v>
      </c>
      <c r="D594" t="s">
        <v>282</v>
      </c>
      <c r="E594">
        <v>3</v>
      </c>
      <c r="F594" t="s">
        <v>93</v>
      </c>
      <c r="G594">
        <v>125</v>
      </c>
      <c r="H594" t="s">
        <v>83</v>
      </c>
      <c r="I594" t="str">
        <f t="shared" si="9"/>
        <v>NovopressACO203XL (BT) 18V (battery)BROEN Ballofix Full Flow - Galvanized28 mm</v>
      </c>
      <c r="J594" s="1">
        <v>60</v>
      </c>
      <c r="K594" s="1" t="str">
        <f>LOOKUP(J594,Remarks!$A$2:$B$180)</f>
        <v>Use Novopress M-profile press jaw PB2 ECOTEC.</v>
      </c>
    </row>
    <row r="595" spans="1:11" x14ac:dyDescent="0.25">
      <c r="A595">
        <v>7</v>
      </c>
      <c r="B595" t="s">
        <v>303</v>
      </c>
      <c r="C595">
        <v>12</v>
      </c>
      <c r="D595" t="s">
        <v>283</v>
      </c>
      <c r="E595">
        <v>3</v>
      </c>
      <c r="F595" t="s">
        <v>93</v>
      </c>
      <c r="G595">
        <v>125</v>
      </c>
      <c r="H595" t="s">
        <v>83</v>
      </c>
      <c r="I595" t="str">
        <f t="shared" si="9"/>
        <v>NovopressACO203XL (BT) 18V (battery)BROEN Ballofix Full Flow - Galvanized35 mm</v>
      </c>
      <c r="J595" s="1">
        <v>2</v>
      </c>
      <c r="K595" s="1" t="str">
        <f>LOOKUP(J595,Remarks!$A$2:$B$180)</f>
        <v>Use Novopress M-profile press jaw PB2 or (Snap-on) M-profile sling HP35 in combination with adapter ZB201/ZB203. Don't use HP slings for copper</v>
      </c>
    </row>
    <row r="596" spans="1:11" x14ac:dyDescent="0.25">
      <c r="A596">
        <v>7</v>
      </c>
      <c r="B596" t="s">
        <v>303</v>
      </c>
      <c r="C596">
        <v>14</v>
      </c>
      <c r="D596" t="s">
        <v>284</v>
      </c>
      <c r="E596">
        <v>3</v>
      </c>
      <c r="F596" t="s">
        <v>93</v>
      </c>
      <c r="G596">
        <v>125</v>
      </c>
      <c r="H596" t="s">
        <v>83</v>
      </c>
      <c r="I596" t="str">
        <f t="shared" si="9"/>
        <v>NovopressACO203XL (BT) 18V (battery)BROEN Ballofix Full Flow - Galvanized42 mm</v>
      </c>
      <c r="J596" s="1">
        <v>3</v>
      </c>
      <c r="K596" s="1" t="str">
        <f>LOOKUP(J596,Remarks!$A$2:$B$180)</f>
        <v>Use Novopress (Snap-on) M-profile sling in combination with adapter ZB201/ZB203 or Novopress (Snap-on) M-profile sling HP in combination with adapter ZB203. Don't use HP slings for copper</v>
      </c>
    </row>
    <row r="597" spans="1:11" x14ac:dyDescent="0.25">
      <c r="A597">
        <v>7</v>
      </c>
      <c r="B597" t="s">
        <v>303</v>
      </c>
      <c r="C597">
        <v>16</v>
      </c>
      <c r="D597" t="s">
        <v>285</v>
      </c>
      <c r="E597">
        <v>3</v>
      </c>
      <c r="F597" t="s">
        <v>93</v>
      </c>
      <c r="G597">
        <v>125</v>
      </c>
      <c r="H597" t="s">
        <v>83</v>
      </c>
      <c r="I597" t="str">
        <f t="shared" si="9"/>
        <v>NovopressACO203XL (BT) 18V (battery)BROEN Ballofix Full Flow - Galvanized54 mm</v>
      </c>
      <c r="J597" s="1">
        <v>3</v>
      </c>
      <c r="K597" s="1" t="str">
        <f>LOOKUP(J597,Remarks!$A$2:$B$180)</f>
        <v>Use Novopress (Snap-on) M-profile sling in combination with adapter ZB201/ZB203 or Novopress (Snap-on) M-profile sling HP in combination with adapter ZB203. Don't use HP slings for copper</v>
      </c>
    </row>
    <row r="598" spans="1:11" x14ac:dyDescent="0.25">
      <c r="A598">
        <v>8</v>
      </c>
      <c r="B598" t="s">
        <v>304</v>
      </c>
      <c r="C598">
        <v>1</v>
      </c>
      <c r="D598" t="s">
        <v>278</v>
      </c>
      <c r="E598">
        <v>3</v>
      </c>
      <c r="F598" t="s">
        <v>93</v>
      </c>
      <c r="G598">
        <v>125</v>
      </c>
      <c r="H598" t="s">
        <v>83</v>
      </c>
      <c r="I598" t="str">
        <f t="shared" si="9"/>
        <v>NovopressACO203XL (BT) 18V (battery)BROEN Ballofix Full Flow - Stainless12 mm</v>
      </c>
      <c r="J598" s="1">
        <v>60</v>
      </c>
      <c r="K598" s="1" t="str">
        <f>LOOKUP(J598,Remarks!$A$2:$B$180)</f>
        <v>Use Novopress M-profile press jaw PB2 ECOTEC.</v>
      </c>
    </row>
    <row r="599" spans="1:11" x14ac:dyDescent="0.25">
      <c r="A599">
        <v>8</v>
      </c>
      <c r="B599" t="s">
        <v>304</v>
      </c>
      <c r="C599">
        <v>3</v>
      </c>
      <c r="D599" t="s">
        <v>279</v>
      </c>
      <c r="E599">
        <v>3</v>
      </c>
      <c r="F599" t="s">
        <v>93</v>
      </c>
      <c r="G599">
        <v>125</v>
      </c>
      <c r="H599" t="s">
        <v>83</v>
      </c>
      <c r="I599" t="str">
        <f t="shared" si="9"/>
        <v>NovopressACO203XL (BT) 18V (battery)BROEN Ballofix Full Flow - Stainless15 mm</v>
      </c>
      <c r="J599" s="1">
        <v>60</v>
      </c>
      <c r="K599" s="1" t="str">
        <f>LOOKUP(J599,Remarks!$A$2:$B$180)</f>
        <v>Use Novopress M-profile press jaw PB2 ECOTEC.</v>
      </c>
    </row>
    <row r="600" spans="1:11" x14ac:dyDescent="0.25">
      <c r="A600">
        <v>8</v>
      </c>
      <c r="B600" t="s">
        <v>304</v>
      </c>
      <c r="C600">
        <v>5</v>
      </c>
      <c r="D600" t="s">
        <v>280</v>
      </c>
      <c r="E600">
        <v>3</v>
      </c>
      <c r="F600" t="s">
        <v>93</v>
      </c>
      <c r="G600">
        <v>125</v>
      </c>
      <c r="H600" t="s">
        <v>83</v>
      </c>
      <c r="I600" t="str">
        <f t="shared" si="9"/>
        <v>NovopressACO203XL (BT) 18V (battery)BROEN Ballofix Full Flow - Stainless18 mm</v>
      </c>
      <c r="J600" s="1">
        <v>60</v>
      </c>
      <c r="K600" s="1" t="str">
        <f>LOOKUP(J600,Remarks!$A$2:$B$180)</f>
        <v>Use Novopress M-profile press jaw PB2 ECOTEC.</v>
      </c>
    </row>
    <row r="601" spans="1:11" x14ac:dyDescent="0.25">
      <c r="A601">
        <v>8</v>
      </c>
      <c r="B601" t="s">
        <v>304</v>
      </c>
      <c r="C601">
        <v>7</v>
      </c>
      <c r="D601" t="s">
        <v>281</v>
      </c>
      <c r="E601">
        <v>3</v>
      </c>
      <c r="F601" t="s">
        <v>93</v>
      </c>
      <c r="G601">
        <v>125</v>
      </c>
      <c r="H601" t="s">
        <v>83</v>
      </c>
      <c r="I601" t="str">
        <f t="shared" si="9"/>
        <v>NovopressACO203XL (BT) 18V (battery)BROEN Ballofix Full Flow - Stainless22 mm</v>
      </c>
      <c r="J601" s="1">
        <v>60</v>
      </c>
      <c r="K601" s="1" t="str">
        <f>LOOKUP(J601,Remarks!$A$2:$B$180)</f>
        <v>Use Novopress M-profile press jaw PB2 ECOTEC.</v>
      </c>
    </row>
    <row r="602" spans="1:11" x14ac:dyDescent="0.25">
      <c r="A602">
        <v>8</v>
      </c>
      <c r="B602" t="s">
        <v>304</v>
      </c>
      <c r="C602">
        <v>10</v>
      </c>
      <c r="D602" t="s">
        <v>282</v>
      </c>
      <c r="E602">
        <v>3</v>
      </c>
      <c r="F602" t="s">
        <v>93</v>
      </c>
      <c r="G602">
        <v>125</v>
      </c>
      <c r="H602" t="s">
        <v>83</v>
      </c>
      <c r="I602" t="str">
        <f t="shared" si="9"/>
        <v>NovopressACO203XL (BT) 18V (battery)BROEN Ballofix Full Flow - Stainless28 mm</v>
      </c>
      <c r="J602" s="1">
        <v>60</v>
      </c>
      <c r="K602" s="1" t="str">
        <f>LOOKUP(J602,Remarks!$A$2:$B$180)</f>
        <v>Use Novopress M-profile press jaw PB2 ECOTEC.</v>
      </c>
    </row>
    <row r="603" spans="1:11" x14ac:dyDescent="0.25">
      <c r="A603">
        <v>8</v>
      </c>
      <c r="B603" t="s">
        <v>304</v>
      </c>
      <c r="C603">
        <v>12</v>
      </c>
      <c r="D603" t="s">
        <v>283</v>
      </c>
      <c r="E603">
        <v>3</v>
      </c>
      <c r="F603" t="s">
        <v>93</v>
      </c>
      <c r="G603">
        <v>125</v>
      </c>
      <c r="H603" t="s">
        <v>83</v>
      </c>
      <c r="I603" t="str">
        <f t="shared" si="9"/>
        <v>NovopressACO203XL (BT) 18V (battery)BROEN Ballofix Full Flow - Stainless35 mm</v>
      </c>
      <c r="J603" s="1">
        <v>2</v>
      </c>
      <c r="K603" s="1" t="str">
        <f>LOOKUP(J603,Remarks!$A$2:$B$180)</f>
        <v>Use Novopress M-profile press jaw PB2 or (Snap-on) M-profile sling HP35 in combination with adapter ZB201/ZB203. Don't use HP slings for copper</v>
      </c>
    </row>
    <row r="604" spans="1:11" x14ac:dyDescent="0.25">
      <c r="A604">
        <v>8</v>
      </c>
      <c r="B604" t="s">
        <v>304</v>
      </c>
      <c r="C604">
        <v>14</v>
      </c>
      <c r="D604" t="s">
        <v>284</v>
      </c>
      <c r="E604">
        <v>3</v>
      </c>
      <c r="F604" t="s">
        <v>93</v>
      </c>
      <c r="G604">
        <v>125</v>
      </c>
      <c r="H604" t="s">
        <v>83</v>
      </c>
      <c r="I604" t="str">
        <f t="shared" si="9"/>
        <v>NovopressACO203XL (BT) 18V (battery)BROEN Ballofix Full Flow - Stainless42 mm</v>
      </c>
      <c r="J604" s="1">
        <v>3</v>
      </c>
      <c r="K604" s="1" t="str">
        <f>LOOKUP(J604,Remarks!$A$2:$B$180)</f>
        <v>Use Novopress (Snap-on) M-profile sling in combination with adapter ZB201/ZB203 or Novopress (Snap-on) M-profile sling HP in combination with adapter ZB203. Don't use HP slings for copper</v>
      </c>
    </row>
    <row r="605" spans="1:11" x14ac:dyDescent="0.25">
      <c r="A605">
        <v>8</v>
      </c>
      <c r="B605" t="s">
        <v>304</v>
      </c>
      <c r="C605">
        <v>16</v>
      </c>
      <c r="D605" t="s">
        <v>285</v>
      </c>
      <c r="E605">
        <v>3</v>
      </c>
      <c r="F605" t="s">
        <v>93</v>
      </c>
      <c r="G605">
        <v>125</v>
      </c>
      <c r="H605" t="s">
        <v>83</v>
      </c>
      <c r="I605" t="str">
        <f t="shared" si="9"/>
        <v>NovopressACO203XL (BT) 18V (battery)BROEN Ballofix Full Flow - Stainless54 mm</v>
      </c>
      <c r="J605" s="1">
        <v>3</v>
      </c>
      <c r="K605" s="1" t="str">
        <f>LOOKUP(J605,Remarks!$A$2:$B$180)</f>
        <v>Use Novopress (Snap-on) M-profile sling in combination with adapter ZB201/ZB203 or Novopress (Snap-on) M-profile sling HP in combination with adapter ZB203. Don't use HP slings for copper</v>
      </c>
    </row>
    <row r="606" spans="1:11" x14ac:dyDescent="0.25">
      <c r="A606">
        <v>7</v>
      </c>
      <c r="B606" t="s">
        <v>303</v>
      </c>
      <c r="C606">
        <v>1</v>
      </c>
      <c r="D606" t="s">
        <v>278</v>
      </c>
      <c r="E606">
        <v>3</v>
      </c>
      <c r="F606" t="s">
        <v>93</v>
      </c>
      <c r="G606">
        <v>24</v>
      </c>
      <c r="H606" t="s">
        <v>24</v>
      </c>
      <c r="I606" t="str">
        <f t="shared" si="9"/>
        <v>NovopressACO3 Pressmax 12V (battery)BROEN Ballofix Full Flow - Galvanized12 mm</v>
      </c>
      <c r="J606" s="1">
        <v>59</v>
      </c>
      <c r="K606" s="1" t="str">
        <f>LOOKUP(J606,Remarks!$A$2:$B$180)</f>
        <v>Use Novopress M-profile press jaw PB3 ACO3 ECO3/301.</v>
      </c>
    </row>
    <row r="607" spans="1:11" x14ac:dyDescent="0.25">
      <c r="A607">
        <v>7</v>
      </c>
      <c r="B607" t="s">
        <v>303</v>
      </c>
      <c r="C607">
        <v>3</v>
      </c>
      <c r="D607" t="s">
        <v>279</v>
      </c>
      <c r="E607">
        <v>3</v>
      </c>
      <c r="F607" t="s">
        <v>93</v>
      </c>
      <c r="G607">
        <v>24</v>
      </c>
      <c r="H607" t="s">
        <v>24</v>
      </c>
      <c r="I607" t="str">
        <f t="shared" si="9"/>
        <v>NovopressACO3 Pressmax 12V (battery)BROEN Ballofix Full Flow - Galvanized15 mm</v>
      </c>
      <c r="J607" s="1">
        <v>59</v>
      </c>
      <c r="K607" s="1" t="str">
        <f>LOOKUP(J607,Remarks!$A$2:$B$180)</f>
        <v>Use Novopress M-profile press jaw PB3 ACO3 ECO3/301.</v>
      </c>
    </row>
    <row r="608" spans="1:11" x14ac:dyDescent="0.25">
      <c r="A608">
        <v>7</v>
      </c>
      <c r="B608" t="s">
        <v>303</v>
      </c>
      <c r="C608">
        <v>5</v>
      </c>
      <c r="D608" t="s">
        <v>280</v>
      </c>
      <c r="E608">
        <v>3</v>
      </c>
      <c r="F608" t="s">
        <v>93</v>
      </c>
      <c r="G608">
        <v>24</v>
      </c>
      <c r="H608" t="s">
        <v>24</v>
      </c>
      <c r="I608" t="str">
        <f t="shared" si="9"/>
        <v>NovopressACO3 Pressmax 12V (battery)BROEN Ballofix Full Flow - Galvanized18 mm</v>
      </c>
      <c r="J608" s="1">
        <v>59</v>
      </c>
      <c r="K608" s="1" t="str">
        <f>LOOKUP(J608,Remarks!$A$2:$B$180)</f>
        <v>Use Novopress M-profile press jaw PB3 ACO3 ECO3/301.</v>
      </c>
    </row>
    <row r="609" spans="1:11" x14ac:dyDescent="0.25">
      <c r="A609">
        <v>7</v>
      </c>
      <c r="B609" t="s">
        <v>303</v>
      </c>
      <c r="C609">
        <v>7</v>
      </c>
      <c r="D609" t="s">
        <v>281</v>
      </c>
      <c r="E609">
        <v>3</v>
      </c>
      <c r="F609" t="s">
        <v>93</v>
      </c>
      <c r="G609">
        <v>24</v>
      </c>
      <c r="H609" t="s">
        <v>24</v>
      </c>
      <c r="I609" t="str">
        <f t="shared" si="9"/>
        <v>NovopressACO3 Pressmax 12V (battery)BROEN Ballofix Full Flow - Galvanized22 mm</v>
      </c>
      <c r="J609" s="1">
        <v>59</v>
      </c>
      <c r="K609" s="1" t="str">
        <f>LOOKUP(J609,Remarks!$A$2:$B$180)</f>
        <v>Use Novopress M-profile press jaw PB3 ACO3 ECO3/301.</v>
      </c>
    </row>
    <row r="610" spans="1:11" x14ac:dyDescent="0.25">
      <c r="A610">
        <v>7</v>
      </c>
      <c r="B610" t="s">
        <v>303</v>
      </c>
      <c r="C610">
        <v>10</v>
      </c>
      <c r="D610" t="s">
        <v>282</v>
      </c>
      <c r="E610">
        <v>3</v>
      </c>
      <c r="F610" t="s">
        <v>93</v>
      </c>
      <c r="G610">
        <v>24</v>
      </c>
      <c r="H610" t="s">
        <v>24</v>
      </c>
      <c r="I610" t="str">
        <f t="shared" si="9"/>
        <v>NovopressACO3 Pressmax 12V (battery)BROEN Ballofix Full Flow - Galvanized28 mm</v>
      </c>
      <c r="J610" s="1">
        <v>59</v>
      </c>
      <c r="K610" s="1" t="str">
        <f>LOOKUP(J610,Remarks!$A$2:$B$180)</f>
        <v>Use Novopress M-profile press jaw PB3 ACO3 ECO3/301.</v>
      </c>
    </row>
    <row r="611" spans="1:11" x14ac:dyDescent="0.25">
      <c r="A611">
        <v>7</v>
      </c>
      <c r="B611" t="s">
        <v>303</v>
      </c>
      <c r="C611">
        <v>12</v>
      </c>
      <c r="D611" t="s">
        <v>283</v>
      </c>
      <c r="E611">
        <v>3</v>
      </c>
      <c r="F611" t="s">
        <v>93</v>
      </c>
      <c r="G611">
        <v>24</v>
      </c>
      <c r="H611" t="s">
        <v>24</v>
      </c>
      <c r="I611" t="str">
        <f t="shared" si="9"/>
        <v>NovopressACO3 Pressmax 12V (battery)BROEN Ballofix Full Flow - Galvanized35 mm</v>
      </c>
      <c r="J611" s="1">
        <v>5</v>
      </c>
      <c r="K611" s="1" t="str">
        <f>LOOKUP(J611,Remarks!$A$2:$B$180)</f>
        <v>Use Novopress M-profile press jaw PB3, Novopress M-profile sling HP in combination with adapter ZB302/ZB303 or Novopress (Snap-on) M-profile sling HP in combination with adapter ZB303.</v>
      </c>
    </row>
    <row r="612" spans="1:11" x14ac:dyDescent="0.25">
      <c r="A612">
        <v>7</v>
      </c>
      <c r="B612" t="s">
        <v>303</v>
      </c>
      <c r="C612">
        <v>14</v>
      </c>
      <c r="D612" t="s">
        <v>284</v>
      </c>
      <c r="E612">
        <v>3</v>
      </c>
      <c r="F612" t="s">
        <v>93</v>
      </c>
      <c r="G612">
        <v>24</v>
      </c>
      <c r="H612" t="s">
        <v>24</v>
      </c>
      <c r="I612" t="str">
        <f t="shared" si="9"/>
        <v>NovopressACO3 Pressmax 12V (battery)BROEN Ballofix Full Flow - Galvanized42 mm</v>
      </c>
      <c r="J612" s="1">
        <v>6</v>
      </c>
      <c r="K612" s="1" t="str">
        <f>LOOKUP(J612,Remarks!$A$2:$B$180)</f>
        <v>Use Novopress M-profile sling in combination with adapter ZB302/ZB303, Novopress sling HP M-profile in combination with adapter ZB302 or Novopress (snap-on) M-profile sling and HP-Snap-on M-profile sling in combination with adapter ZB303.</v>
      </c>
    </row>
    <row r="613" spans="1:11" x14ac:dyDescent="0.25">
      <c r="A613">
        <v>7</v>
      </c>
      <c r="B613" t="s">
        <v>303</v>
      </c>
      <c r="C613">
        <v>16</v>
      </c>
      <c r="D613" t="s">
        <v>285</v>
      </c>
      <c r="E613">
        <v>3</v>
      </c>
      <c r="F613" t="s">
        <v>93</v>
      </c>
      <c r="G613">
        <v>24</v>
      </c>
      <c r="H613" t="s">
        <v>24</v>
      </c>
      <c r="I613" t="str">
        <f t="shared" si="9"/>
        <v>NovopressACO3 Pressmax 12V (battery)BROEN Ballofix Full Flow - Galvanized54 mm</v>
      </c>
      <c r="J613" s="1">
        <v>6</v>
      </c>
      <c r="K613" s="1" t="str">
        <f>LOOKUP(J613,Remarks!$A$2:$B$180)</f>
        <v>Use Novopress M-profile sling in combination with adapter ZB302/ZB303, Novopress sling HP M-profile in combination with adapter ZB302 or Novopress (snap-on) M-profile sling and HP-Snap-on M-profile sling in combination with adapter ZB303.</v>
      </c>
    </row>
    <row r="614" spans="1:11" x14ac:dyDescent="0.25">
      <c r="A614">
        <v>8</v>
      </c>
      <c r="B614" t="s">
        <v>304</v>
      </c>
      <c r="C614">
        <v>3</v>
      </c>
      <c r="D614" t="s">
        <v>279</v>
      </c>
      <c r="E614">
        <v>3</v>
      </c>
      <c r="F614" t="s">
        <v>93</v>
      </c>
      <c r="G614">
        <v>24</v>
      </c>
      <c r="H614" t="s">
        <v>24</v>
      </c>
      <c r="I614" t="str">
        <f t="shared" si="9"/>
        <v>NovopressACO3 Pressmax 12V (battery)BROEN Ballofix Full Flow - Stainless15 mm</v>
      </c>
      <c r="J614" s="1">
        <v>59</v>
      </c>
      <c r="K614" s="1" t="str">
        <f>LOOKUP(J614,Remarks!$A$2:$B$180)</f>
        <v>Use Novopress M-profile press jaw PB3 ACO3 ECO3/301.</v>
      </c>
    </row>
    <row r="615" spans="1:11" x14ac:dyDescent="0.25">
      <c r="A615">
        <v>8</v>
      </c>
      <c r="B615" t="s">
        <v>304</v>
      </c>
      <c r="C615">
        <v>5</v>
      </c>
      <c r="D615" t="s">
        <v>280</v>
      </c>
      <c r="E615">
        <v>3</v>
      </c>
      <c r="F615" t="s">
        <v>93</v>
      </c>
      <c r="G615">
        <v>24</v>
      </c>
      <c r="H615" t="s">
        <v>24</v>
      </c>
      <c r="I615" t="str">
        <f t="shared" si="9"/>
        <v>NovopressACO3 Pressmax 12V (battery)BROEN Ballofix Full Flow - Stainless18 mm</v>
      </c>
      <c r="J615" s="1">
        <v>59</v>
      </c>
      <c r="K615" s="1" t="str">
        <f>LOOKUP(J615,Remarks!$A$2:$B$180)</f>
        <v>Use Novopress M-profile press jaw PB3 ACO3 ECO3/301.</v>
      </c>
    </row>
    <row r="616" spans="1:11" x14ac:dyDescent="0.25">
      <c r="A616">
        <v>8</v>
      </c>
      <c r="B616" t="s">
        <v>304</v>
      </c>
      <c r="C616">
        <v>7</v>
      </c>
      <c r="D616" t="s">
        <v>281</v>
      </c>
      <c r="E616">
        <v>3</v>
      </c>
      <c r="F616" t="s">
        <v>93</v>
      </c>
      <c r="G616">
        <v>24</v>
      </c>
      <c r="H616" t="s">
        <v>24</v>
      </c>
      <c r="I616" t="str">
        <f t="shared" si="9"/>
        <v>NovopressACO3 Pressmax 12V (battery)BROEN Ballofix Full Flow - Stainless22 mm</v>
      </c>
      <c r="J616" s="1">
        <v>59</v>
      </c>
      <c r="K616" s="1" t="str">
        <f>LOOKUP(J616,Remarks!$A$2:$B$180)</f>
        <v>Use Novopress M-profile press jaw PB3 ACO3 ECO3/301.</v>
      </c>
    </row>
    <row r="617" spans="1:11" x14ac:dyDescent="0.25">
      <c r="A617">
        <v>8</v>
      </c>
      <c r="B617" t="s">
        <v>304</v>
      </c>
      <c r="C617">
        <v>10</v>
      </c>
      <c r="D617" t="s">
        <v>282</v>
      </c>
      <c r="E617">
        <v>3</v>
      </c>
      <c r="F617" t="s">
        <v>93</v>
      </c>
      <c r="G617">
        <v>24</v>
      </c>
      <c r="H617" t="s">
        <v>24</v>
      </c>
      <c r="I617" t="str">
        <f t="shared" si="9"/>
        <v>NovopressACO3 Pressmax 12V (battery)BROEN Ballofix Full Flow - Stainless28 mm</v>
      </c>
      <c r="J617" s="1">
        <v>59</v>
      </c>
      <c r="K617" s="1" t="str">
        <f>LOOKUP(J617,Remarks!$A$2:$B$180)</f>
        <v>Use Novopress M-profile press jaw PB3 ACO3 ECO3/301.</v>
      </c>
    </row>
    <row r="618" spans="1:11" x14ac:dyDescent="0.25">
      <c r="A618">
        <v>8</v>
      </c>
      <c r="B618" t="s">
        <v>304</v>
      </c>
      <c r="C618">
        <v>12</v>
      </c>
      <c r="D618" t="s">
        <v>283</v>
      </c>
      <c r="E618">
        <v>3</v>
      </c>
      <c r="F618" t="s">
        <v>93</v>
      </c>
      <c r="G618">
        <v>24</v>
      </c>
      <c r="H618" t="s">
        <v>24</v>
      </c>
      <c r="I618" t="str">
        <f t="shared" si="9"/>
        <v>NovopressACO3 Pressmax 12V (battery)BROEN Ballofix Full Flow - Stainless35 mm</v>
      </c>
      <c r="J618" s="1">
        <v>5</v>
      </c>
      <c r="K618" s="1" t="str">
        <f>LOOKUP(J618,Remarks!$A$2:$B$180)</f>
        <v>Use Novopress M-profile press jaw PB3, Novopress M-profile sling HP in combination with adapter ZB302/ZB303 or Novopress (Snap-on) M-profile sling HP in combination with adapter ZB303.</v>
      </c>
    </row>
    <row r="619" spans="1:11" x14ac:dyDescent="0.25">
      <c r="A619">
        <v>8</v>
      </c>
      <c r="B619" t="s">
        <v>304</v>
      </c>
      <c r="C619">
        <v>14</v>
      </c>
      <c r="D619" t="s">
        <v>284</v>
      </c>
      <c r="E619">
        <v>3</v>
      </c>
      <c r="F619" t="s">
        <v>93</v>
      </c>
      <c r="G619">
        <v>24</v>
      </c>
      <c r="H619" t="s">
        <v>24</v>
      </c>
      <c r="I619" t="str">
        <f t="shared" si="9"/>
        <v>NovopressACO3 Pressmax 12V (battery)BROEN Ballofix Full Flow - Stainless42 mm</v>
      </c>
      <c r="J619" s="1">
        <v>6</v>
      </c>
      <c r="K619" s="1" t="str">
        <f>LOOKUP(J619,Remarks!$A$2:$B$180)</f>
        <v>Use Novopress M-profile sling in combination with adapter ZB302/ZB303, Novopress sling HP M-profile in combination with adapter ZB302 or Novopress (snap-on) M-profile sling and HP-Snap-on M-profile sling in combination with adapter ZB303.</v>
      </c>
    </row>
    <row r="620" spans="1:11" x14ac:dyDescent="0.25">
      <c r="A620">
        <v>8</v>
      </c>
      <c r="B620" t="s">
        <v>304</v>
      </c>
      <c r="C620">
        <v>16</v>
      </c>
      <c r="D620" t="s">
        <v>285</v>
      </c>
      <c r="E620">
        <v>3</v>
      </c>
      <c r="F620" t="s">
        <v>93</v>
      </c>
      <c r="G620">
        <v>24</v>
      </c>
      <c r="H620" t="s">
        <v>24</v>
      </c>
      <c r="I620" t="str">
        <f t="shared" si="9"/>
        <v>NovopressACO3 Pressmax 12V (battery)BROEN Ballofix Full Flow - Stainless54 mm</v>
      </c>
      <c r="J620" s="1">
        <v>5</v>
      </c>
      <c r="K620" s="1" t="str">
        <f>LOOKUP(J620,Remarks!$A$2:$B$180)</f>
        <v>Use Novopress M-profile press jaw PB3, Novopress M-profile sling HP in combination with adapter ZB302/ZB303 or Novopress (Snap-on) M-profile sling HP in combination with adapter ZB303.</v>
      </c>
    </row>
    <row r="621" spans="1:11" x14ac:dyDescent="0.25">
      <c r="A621">
        <v>7</v>
      </c>
      <c r="B621" t="s">
        <v>303</v>
      </c>
      <c r="C621">
        <v>1</v>
      </c>
      <c r="D621" t="s">
        <v>278</v>
      </c>
      <c r="E621">
        <v>3</v>
      </c>
      <c r="F621" t="s">
        <v>93</v>
      </c>
      <c r="G621">
        <v>10</v>
      </c>
      <c r="H621" t="s">
        <v>11</v>
      </c>
      <c r="I621" t="str">
        <f t="shared" si="9"/>
        <v>NovopressAFP101 9,6V (battery)BROEN Ballofix Full Flow - Galvanized12 mm</v>
      </c>
      <c r="J621" s="1">
        <v>58</v>
      </c>
      <c r="K621" s="1" t="str">
        <f>LOOKUP(J621,Remarks!$A$2:$B$180)</f>
        <v>Use Novopress M-profile press jaw PB1.</v>
      </c>
    </row>
    <row r="622" spans="1:11" x14ac:dyDescent="0.25">
      <c r="A622">
        <v>7</v>
      </c>
      <c r="B622" t="s">
        <v>303</v>
      </c>
      <c r="C622">
        <v>3</v>
      </c>
      <c r="D622" t="s">
        <v>279</v>
      </c>
      <c r="E622">
        <v>3</v>
      </c>
      <c r="F622" t="s">
        <v>93</v>
      </c>
      <c r="G622">
        <v>10</v>
      </c>
      <c r="H622" t="s">
        <v>11</v>
      </c>
      <c r="I622" t="str">
        <f t="shared" si="9"/>
        <v>NovopressAFP101 9,6V (battery)BROEN Ballofix Full Flow - Galvanized15 mm</v>
      </c>
      <c r="J622" s="1">
        <v>58</v>
      </c>
      <c r="K622" s="1" t="str">
        <f>LOOKUP(J622,Remarks!$A$2:$B$180)</f>
        <v>Use Novopress M-profile press jaw PB1.</v>
      </c>
    </row>
    <row r="623" spans="1:11" x14ac:dyDescent="0.25">
      <c r="A623">
        <v>7</v>
      </c>
      <c r="B623" t="s">
        <v>303</v>
      </c>
      <c r="C623">
        <v>5</v>
      </c>
      <c r="D623" t="s">
        <v>280</v>
      </c>
      <c r="E623">
        <v>3</v>
      </c>
      <c r="F623" t="s">
        <v>93</v>
      </c>
      <c r="G623">
        <v>10</v>
      </c>
      <c r="H623" t="s">
        <v>11</v>
      </c>
      <c r="I623" t="str">
        <f t="shared" si="9"/>
        <v>NovopressAFP101 9,6V (battery)BROEN Ballofix Full Flow - Galvanized18 mm</v>
      </c>
      <c r="J623" s="1">
        <v>58</v>
      </c>
      <c r="K623" s="1" t="str">
        <f>LOOKUP(J623,Remarks!$A$2:$B$180)</f>
        <v>Use Novopress M-profile press jaw PB1.</v>
      </c>
    </row>
    <row r="624" spans="1:11" x14ac:dyDescent="0.25">
      <c r="A624">
        <v>7</v>
      </c>
      <c r="B624" t="s">
        <v>303</v>
      </c>
      <c r="C624">
        <v>7</v>
      </c>
      <c r="D624" t="s">
        <v>281</v>
      </c>
      <c r="E624">
        <v>3</v>
      </c>
      <c r="F624" t="s">
        <v>93</v>
      </c>
      <c r="G624">
        <v>10</v>
      </c>
      <c r="H624" t="s">
        <v>11</v>
      </c>
      <c r="I624" t="str">
        <f t="shared" si="9"/>
        <v>NovopressAFP101 9,6V (battery)BROEN Ballofix Full Flow - Galvanized22 mm</v>
      </c>
      <c r="J624" s="1">
        <v>58</v>
      </c>
      <c r="K624" s="1" t="str">
        <f>LOOKUP(J624,Remarks!$A$2:$B$180)</f>
        <v>Use Novopress M-profile press jaw PB1.</v>
      </c>
    </row>
    <row r="625" spans="1:11" x14ac:dyDescent="0.25">
      <c r="A625">
        <v>7</v>
      </c>
      <c r="B625" t="s">
        <v>303</v>
      </c>
      <c r="C625">
        <v>10</v>
      </c>
      <c r="D625" t="s">
        <v>282</v>
      </c>
      <c r="E625">
        <v>3</v>
      </c>
      <c r="F625" t="s">
        <v>93</v>
      </c>
      <c r="G625">
        <v>10</v>
      </c>
      <c r="H625" t="s">
        <v>11</v>
      </c>
      <c r="I625" t="str">
        <f t="shared" si="9"/>
        <v>NovopressAFP101 9,6V (battery)BROEN Ballofix Full Flow - Galvanized28 mm</v>
      </c>
      <c r="J625" s="1">
        <v>58</v>
      </c>
      <c r="K625" s="1" t="str">
        <f>LOOKUP(J625,Remarks!$A$2:$B$180)</f>
        <v>Use Novopress M-profile press jaw PB1.</v>
      </c>
    </row>
    <row r="626" spans="1:11" x14ac:dyDescent="0.25">
      <c r="A626">
        <v>7</v>
      </c>
      <c r="B626" t="s">
        <v>303</v>
      </c>
      <c r="C626">
        <v>12</v>
      </c>
      <c r="D626" t="s">
        <v>283</v>
      </c>
      <c r="E626">
        <v>3</v>
      </c>
      <c r="F626" t="s">
        <v>93</v>
      </c>
      <c r="G626">
        <v>10</v>
      </c>
      <c r="H626" t="s">
        <v>11</v>
      </c>
      <c r="I626" t="str">
        <f t="shared" si="9"/>
        <v>NovopressAFP101 9,6V (battery)BROEN Ballofix Full Flow - Galvanized35 mm</v>
      </c>
      <c r="J626" s="1">
        <v>58</v>
      </c>
      <c r="K626" s="1" t="str">
        <f>LOOKUP(J626,Remarks!$A$2:$B$180)</f>
        <v>Use Novopress M-profile press jaw PB1.</v>
      </c>
    </row>
    <row r="627" spans="1:11" x14ac:dyDescent="0.25">
      <c r="A627">
        <v>8</v>
      </c>
      <c r="B627" t="s">
        <v>304</v>
      </c>
      <c r="C627">
        <v>3</v>
      </c>
      <c r="D627" t="s">
        <v>279</v>
      </c>
      <c r="E627">
        <v>3</v>
      </c>
      <c r="F627" t="s">
        <v>93</v>
      </c>
      <c r="G627">
        <v>10</v>
      </c>
      <c r="H627" t="s">
        <v>11</v>
      </c>
      <c r="I627" t="str">
        <f t="shared" si="9"/>
        <v>NovopressAFP101 9,6V (battery)BROEN Ballofix Full Flow - Stainless15 mm</v>
      </c>
      <c r="J627" s="1">
        <v>58</v>
      </c>
      <c r="K627" s="1" t="str">
        <f>LOOKUP(J627,Remarks!$A$2:$B$180)</f>
        <v>Use Novopress M-profile press jaw PB1.</v>
      </c>
    </row>
    <row r="628" spans="1:11" x14ac:dyDescent="0.25">
      <c r="A628">
        <v>8</v>
      </c>
      <c r="B628" t="s">
        <v>304</v>
      </c>
      <c r="C628">
        <v>5</v>
      </c>
      <c r="D628" t="s">
        <v>280</v>
      </c>
      <c r="E628">
        <v>3</v>
      </c>
      <c r="F628" t="s">
        <v>93</v>
      </c>
      <c r="G628">
        <v>10</v>
      </c>
      <c r="H628" t="s">
        <v>11</v>
      </c>
      <c r="I628" t="str">
        <f t="shared" si="9"/>
        <v>NovopressAFP101 9,6V (battery)BROEN Ballofix Full Flow - Stainless18 mm</v>
      </c>
      <c r="J628" s="1">
        <v>58</v>
      </c>
      <c r="K628" s="1" t="str">
        <f>LOOKUP(J628,Remarks!$A$2:$B$180)</f>
        <v>Use Novopress M-profile press jaw PB1.</v>
      </c>
    </row>
    <row r="629" spans="1:11" x14ac:dyDescent="0.25">
      <c r="A629">
        <v>8</v>
      </c>
      <c r="B629" t="s">
        <v>304</v>
      </c>
      <c r="C629">
        <v>7</v>
      </c>
      <c r="D629" t="s">
        <v>281</v>
      </c>
      <c r="E629">
        <v>3</v>
      </c>
      <c r="F629" t="s">
        <v>93</v>
      </c>
      <c r="G629">
        <v>10</v>
      </c>
      <c r="H629" t="s">
        <v>11</v>
      </c>
      <c r="I629" t="str">
        <f t="shared" si="9"/>
        <v>NovopressAFP101 9,6V (battery)BROEN Ballofix Full Flow - Stainless22 mm</v>
      </c>
      <c r="J629" s="1">
        <v>58</v>
      </c>
      <c r="K629" s="1" t="str">
        <f>LOOKUP(J629,Remarks!$A$2:$B$180)</f>
        <v>Use Novopress M-profile press jaw PB1.</v>
      </c>
    </row>
    <row r="630" spans="1:11" x14ac:dyDescent="0.25">
      <c r="A630">
        <v>8</v>
      </c>
      <c r="B630" t="s">
        <v>304</v>
      </c>
      <c r="C630">
        <v>10</v>
      </c>
      <c r="D630" t="s">
        <v>282</v>
      </c>
      <c r="E630">
        <v>3</v>
      </c>
      <c r="F630" t="s">
        <v>93</v>
      </c>
      <c r="G630">
        <v>10</v>
      </c>
      <c r="H630" t="s">
        <v>11</v>
      </c>
      <c r="I630" t="str">
        <f t="shared" si="9"/>
        <v>NovopressAFP101 9,6V (battery)BROEN Ballofix Full Flow - Stainless28 mm</v>
      </c>
      <c r="J630" s="1">
        <v>58</v>
      </c>
      <c r="K630" s="1" t="str">
        <f>LOOKUP(J630,Remarks!$A$2:$B$180)</f>
        <v>Use Novopress M-profile press jaw PB1.</v>
      </c>
    </row>
    <row r="631" spans="1:11" x14ac:dyDescent="0.25">
      <c r="A631">
        <v>8</v>
      </c>
      <c r="B631" t="s">
        <v>304</v>
      </c>
      <c r="C631">
        <v>12</v>
      </c>
      <c r="D631" t="s">
        <v>283</v>
      </c>
      <c r="E631">
        <v>3</v>
      </c>
      <c r="F631" t="s">
        <v>93</v>
      </c>
      <c r="G631">
        <v>10</v>
      </c>
      <c r="H631" t="s">
        <v>11</v>
      </c>
      <c r="I631" t="str">
        <f t="shared" si="9"/>
        <v>NovopressAFP101 9,6V (battery)BROEN Ballofix Full Flow - Stainless35 mm</v>
      </c>
      <c r="J631" s="1">
        <v>58</v>
      </c>
      <c r="K631" s="1" t="str">
        <f>LOOKUP(J631,Remarks!$A$2:$B$180)</f>
        <v>Use Novopress M-profile press jaw PB1.</v>
      </c>
    </row>
    <row r="632" spans="1:11" x14ac:dyDescent="0.25">
      <c r="A632">
        <v>7</v>
      </c>
      <c r="B632" t="s">
        <v>303</v>
      </c>
      <c r="C632">
        <v>1</v>
      </c>
      <c r="D632" t="s">
        <v>278</v>
      </c>
      <c r="E632">
        <v>3</v>
      </c>
      <c r="F632" t="s">
        <v>93</v>
      </c>
      <c r="G632">
        <v>22</v>
      </c>
      <c r="H632" t="s">
        <v>22</v>
      </c>
      <c r="I632" t="str">
        <f t="shared" si="9"/>
        <v>NovopressAFP201 12V (battery)BROEN Ballofix Full Flow - Galvanized12 mm</v>
      </c>
      <c r="J632" s="1">
        <v>60</v>
      </c>
      <c r="K632" s="1" t="str">
        <f>LOOKUP(J632,Remarks!$A$2:$B$180)</f>
        <v>Use Novopress M-profile press jaw PB2 ECOTEC.</v>
      </c>
    </row>
    <row r="633" spans="1:11" x14ac:dyDescent="0.25">
      <c r="A633">
        <v>7</v>
      </c>
      <c r="B633" t="s">
        <v>303</v>
      </c>
      <c r="C633">
        <v>3</v>
      </c>
      <c r="D633" t="s">
        <v>279</v>
      </c>
      <c r="E633">
        <v>3</v>
      </c>
      <c r="F633" t="s">
        <v>93</v>
      </c>
      <c r="G633">
        <v>22</v>
      </c>
      <c r="H633" t="s">
        <v>22</v>
      </c>
      <c r="I633" t="str">
        <f t="shared" si="9"/>
        <v>NovopressAFP201 12V (battery)BROEN Ballofix Full Flow - Galvanized15 mm</v>
      </c>
      <c r="J633" s="1">
        <v>60</v>
      </c>
      <c r="K633" s="1" t="str">
        <f>LOOKUP(J633,Remarks!$A$2:$B$180)</f>
        <v>Use Novopress M-profile press jaw PB2 ECOTEC.</v>
      </c>
    </row>
    <row r="634" spans="1:11" x14ac:dyDescent="0.25">
      <c r="A634">
        <v>7</v>
      </c>
      <c r="B634" t="s">
        <v>303</v>
      </c>
      <c r="C634">
        <v>5</v>
      </c>
      <c r="D634" t="s">
        <v>280</v>
      </c>
      <c r="E634">
        <v>3</v>
      </c>
      <c r="F634" t="s">
        <v>93</v>
      </c>
      <c r="G634">
        <v>22</v>
      </c>
      <c r="H634" t="s">
        <v>22</v>
      </c>
      <c r="I634" t="str">
        <f t="shared" si="9"/>
        <v>NovopressAFP201 12V (battery)BROEN Ballofix Full Flow - Galvanized18 mm</v>
      </c>
      <c r="J634" s="1">
        <v>60</v>
      </c>
      <c r="K634" s="1" t="str">
        <f>LOOKUP(J634,Remarks!$A$2:$B$180)</f>
        <v>Use Novopress M-profile press jaw PB2 ECOTEC.</v>
      </c>
    </row>
    <row r="635" spans="1:11" x14ac:dyDescent="0.25">
      <c r="A635">
        <v>7</v>
      </c>
      <c r="B635" t="s">
        <v>303</v>
      </c>
      <c r="C635">
        <v>7</v>
      </c>
      <c r="D635" t="s">
        <v>281</v>
      </c>
      <c r="E635">
        <v>3</v>
      </c>
      <c r="F635" t="s">
        <v>93</v>
      </c>
      <c r="G635">
        <v>22</v>
      </c>
      <c r="H635" t="s">
        <v>22</v>
      </c>
      <c r="I635" t="str">
        <f t="shared" si="9"/>
        <v>NovopressAFP201 12V (battery)BROEN Ballofix Full Flow - Galvanized22 mm</v>
      </c>
      <c r="J635" s="1">
        <v>60</v>
      </c>
      <c r="K635" s="1" t="str">
        <f>LOOKUP(J635,Remarks!$A$2:$B$180)</f>
        <v>Use Novopress M-profile press jaw PB2 ECOTEC.</v>
      </c>
    </row>
    <row r="636" spans="1:11" x14ac:dyDescent="0.25">
      <c r="A636">
        <v>7</v>
      </c>
      <c r="B636" t="s">
        <v>303</v>
      </c>
      <c r="C636">
        <v>10</v>
      </c>
      <c r="D636" t="s">
        <v>282</v>
      </c>
      <c r="E636">
        <v>3</v>
      </c>
      <c r="F636" t="s">
        <v>93</v>
      </c>
      <c r="G636">
        <v>22</v>
      </c>
      <c r="H636" t="s">
        <v>22</v>
      </c>
      <c r="I636" t="str">
        <f t="shared" si="9"/>
        <v>NovopressAFP201 12V (battery)BROEN Ballofix Full Flow - Galvanized28 mm</v>
      </c>
      <c r="J636" s="1">
        <v>60</v>
      </c>
      <c r="K636" s="1" t="str">
        <f>LOOKUP(J636,Remarks!$A$2:$B$180)</f>
        <v>Use Novopress M-profile press jaw PB2 ECOTEC.</v>
      </c>
    </row>
    <row r="637" spans="1:11" x14ac:dyDescent="0.25">
      <c r="A637">
        <v>7</v>
      </c>
      <c r="B637" t="s">
        <v>303</v>
      </c>
      <c r="C637">
        <v>12</v>
      </c>
      <c r="D637" t="s">
        <v>283</v>
      </c>
      <c r="E637">
        <v>3</v>
      </c>
      <c r="F637" t="s">
        <v>93</v>
      </c>
      <c r="G637">
        <v>22</v>
      </c>
      <c r="H637" t="s">
        <v>22</v>
      </c>
      <c r="I637" t="str">
        <f t="shared" si="9"/>
        <v>NovopressAFP201 12V (battery)BROEN Ballofix Full Flow - Galvanized35 mm</v>
      </c>
      <c r="J637" s="1">
        <v>2</v>
      </c>
      <c r="K637" s="1" t="str">
        <f>LOOKUP(J637,Remarks!$A$2:$B$180)</f>
        <v>Use Novopress M-profile press jaw PB2 or (Snap-on) M-profile sling HP35 in combination with adapter ZB201/ZB203. Don't use HP slings for copper</v>
      </c>
    </row>
    <row r="638" spans="1:11" x14ac:dyDescent="0.25">
      <c r="A638">
        <v>7</v>
      </c>
      <c r="B638" t="s">
        <v>303</v>
      </c>
      <c r="C638">
        <v>14</v>
      </c>
      <c r="D638" t="s">
        <v>284</v>
      </c>
      <c r="E638">
        <v>3</v>
      </c>
      <c r="F638" t="s">
        <v>93</v>
      </c>
      <c r="G638">
        <v>22</v>
      </c>
      <c r="H638" t="s">
        <v>22</v>
      </c>
      <c r="I638" t="str">
        <f t="shared" si="9"/>
        <v>NovopressAFP201 12V (battery)BROEN Ballofix Full Flow - Galvanized42 mm</v>
      </c>
      <c r="J638" s="1">
        <v>3</v>
      </c>
      <c r="K638" s="1" t="str">
        <f>LOOKUP(J638,Remarks!$A$2:$B$180)</f>
        <v>Use Novopress (Snap-on) M-profile sling in combination with adapter ZB201/ZB203 or Novopress (Snap-on) M-profile sling HP in combination with adapter ZB203. Don't use HP slings for copper</v>
      </c>
    </row>
    <row r="639" spans="1:11" x14ac:dyDescent="0.25">
      <c r="A639">
        <v>7</v>
      </c>
      <c r="B639" t="s">
        <v>303</v>
      </c>
      <c r="C639">
        <v>16</v>
      </c>
      <c r="D639" t="s">
        <v>285</v>
      </c>
      <c r="E639">
        <v>3</v>
      </c>
      <c r="F639" t="s">
        <v>93</v>
      </c>
      <c r="G639">
        <v>22</v>
      </c>
      <c r="H639" t="s">
        <v>22</v>
      </c>
      <c r="I639" t="str">
        <f t="shared" si="9"/>
        <v>NovopressAFP201 12V (battery)BROEN Ballofix Full Flow - Galvanized54 mm</v>
      </c>
      <c r="J639" s="1">
        <v>3</v>
      </c>
      <c r="K639" s="1" t="str">
        <f>LOOKUP(J639,Remarks!$A$2:$B$180)</f>
        <v>Use Novopress (Snap-on) M-profile sling in combination with adapter ZB201/ZB203 or Novopress (Snap-on) M-profile sling HP in combination with adapter ZB203. Don't use HP slings for copper</v>
      </c>
    </row>
    <row r="640" spans="1:11" x14ac:dyDescent="0.25">
      <c r="A640">
        <v>8</v>
      </c>
      <c r="B640" t="s">
        <v>304</v>
      </c>
      <c r="C640">
        <v>3</v>
      </c>
      <c r="D640" t="s">
        <v>279</v>
      </c>
      <c r="E640">
        <v>3</v>
      </c>
      <c r="F640" t="s">
        <v>93</v>
      </c>
      <c r="G640">
        <v>22</v>
      </c>
      <c r="H640" t="s">
        <v>22</v>
      </c>
      <c r="I640" t="str">
        <f t="shared" si="9"/>
        <v>NovopressAFP201 12V (battery)BROEN Ballofix Full Flow - Stainless15 mm</v>
      </c>
      <c r="J640" s="1">
        <v>60</v>
      </c>
      <c r="K640" s="1" t="str">
        <f>LOOKUP(J640,Remarks!$A$2:$B$180)</f>
        <v>Use Novopress M-profile press jaw PB2 ECOTEC.</v>
      </c>
    </row>
    <row r="641" spans="1:11" x14ac:dyDescent="0.25">
      <c r="A641">
        <v>8</v>
      </c>
      <c r="B641" t="s">
        <v>304</v>
      </c>
      <c r="C641">
        <v>5</v>
      </c>
      <c r="D641" t="s">
        <v>280</v>
      </c>
      <c r="E641">
        <v>3</v>
      </c>
      <c r="F641" t="s">
        <v>93</v>
      </c>
      <c r="G641">
        <v>22</v>
      </c>
      <c r="H641" t="s">
        <v>22</v>
      </c>
      <c r="I641" t="str">
        <f t="shared" si="9"/>
        <v>NovopressAFP201 12V (battery)BROEN Ballofix Full Flow - Stainless18 mm</v>
      </c>
      <c r="J641" s="1">
        <v>60</v>
      </c>
      <c r="K641" s="1" t="str">
        <f>LOOKUP(J641,Remarks!$A$2:$B$180)</f>
        <v>Use Novopress M-profile press jaw PB2 ECOTEC.</v>
      </c>
    </row>
    <row r="642" spans="1:11" x14ac:dyDescent="0.25">
      <c r="A642">
        <v>8</v>
      </c>
      <c r="B642" t="s">
        <v>304</v>
      </c>
      <c r="C642">
        <v>7</v>
      </c>
      <c r="D642" t="s">
        <v>281</v>
      </c>
      <c r="E642">
        <v>3</v>
      </c>
      <c r="F642" t="s">
        <v>93</v>
      </c>
      <c r="G642">
        <v>22</v>
      </c>
      <c r="H642" t="s">
        <v>22</v>
      </c>
      <c r="I642" t="str">
        <f t="shared" ref="I642:I705" si="10">F642&amp;H642&amp;B642&amp;D642</f>
        <v>NovopressAFP201 12V (battery)BROEN Ballofix Full Flow - Stainless22 mm</v>
      </c>
      <c r="J642" s="1">
        <v>60</v>
      </c>
      <c r="K642" s="1" t="str">
        <f>LOOKUP(J642,Remarks!$A$2:$B$180)</f>
        <v>Use Novopress M-profile press jaw PB2 ECOTEC.</v>
      </c>
    </row>
    <row r="643" spans="1:11" x14ac:dyDescent="0.25">
      <c r="A643">
        <v>8</v>
      </c>
      <c r="B643" t="s">
        <v>304</v>
      </c>
      <c r="C643">
        <v>10</v>
      </c>
      <c r="D643" t="s">
        <v>282</v>
      </c>
      <c r="E643">
        <v>3</v>
      </c>
      <c r="F643" t="s">
        <v>93</v>
      </c>
      <c r="G643">
        <v>22</v>
      </c>
      <c r="H643" t="s">
        <v>22</v>
      </c>
      <c r="I643" t="str">
        <f t="shared" si="10"/>
        <v>NovopressAFP201 12V (battery)BROEN Ballofix Full Flow - Stainless28 mm</v>
      </c>
      <c r="J643" s="1">
        <v>60</v>
      </c>
      <c r="K643" s="1" t="str">
        <f>LOOKUP(J643,Remarks!$A$2:$B$180)</f>
        <v>Use Novopress M-profile press jaw PB2 ECOTEC.</v>
      </c>
    </row>
    <row r="644" spans="1:11" x14ac:dyDescent="0.25">
      <c r="A644">
        <v>8</v>
      </c>
      <c r="B644" t="s">
        <v>304</v>
      </c>
      <c r="C644">
        <v>12</v>
      </c>
      <c r="D644" t="s">
        <v>283</v>
      </c>
      <c r="E644">
        <v>3</v>
      </c>
      <c r="F644" t="s">
        <v>93</v>
      </c>
      <c r="G644">
        <v>22</v>
      </c>
      <c r="H644" t="s">
        <v>22</v>
      </c>
      <c r="I644" t="str">
        <f t="shared" si="10"/>
        <v>NovopressAFP201 12V (battery)BROEN Ballofix Full Flow - Stainless35 mm</v>
      </c>
      <c r="J644" s="1">
        <v>2</v>
      </c>
      <c r="K644" s="1" t="str">
        <f>LOOKUP(J644,Remarks!$A$2:$B$180)</f>
        <v>Use Novopress M-profile press jaw PB2 or (Snap-on) M-profile sling HP35 in combination with adapter ZB201/ZB203. Don't use HP slings for copper</v>
      </c>
    </row>
    <row r="645" spans="1:11" x14ac:dyDescent="0.25">
      <c r="A645">
        <v>8</v>
      </c>
      <c r="B645" t="s">
        <v>304</v>
      </c>
      <c r="C645">
        <v>14</v>
      </c>
      <c r="D645" t="s">
        <v>284</v>
      </c>
      <c r="E645">
        <v>3</v>
      </c>
      <c r="F645" t="s">
        <v>93</v>
      </c>
      <c r="G645">
        <v>22</v>
      </c>
      <c r="H645" t="s">
        <v>22</v>
      </c>
      <c r="I645" t="str">
        <f t="shared" si="10"/>
        <v>NovopressAFP201 12V (battery)BROEN Ballofix Full Flow - Stainless42 mm</v>
      </c>
      <c r="J645" s="1">
        <v>3</v>
      </c>
      <c r="K645" s="1" t="str">
        <f>LOOKUP(J645,Remarks!$A$2:$B$180)</f>
        <v>Use Novopress (Snap-on) M-profile sling in combination with adapter ZB201/ZB203 or Novopress (Snap-on) M-profile sling HP in combination with adapter ZB203. Don't use HP slings for copper</v>
      </c>
    </row>
    <row r="646" spans="1:11" x14ac:dyDescent="0.25">
      <c r="A646">
        <v>8</v>
      </c>
      <c r="B646" t="s">
        <v>304</v>
      </c>
      <c r="C646">
        <v>16</v>
      </c>
      <c r="D646" t="s">
        <v>285</v>
      </c>
      <c r="E646">
        <v>3</v>
      </c>
      <c r="F646" t="s">
        <v>93</v>
      </c>
      <c r="G646">
        <v>22</v>
      </c>
      <c r="H646" t="s">
        <v>22</v>
      </c>
      <c r="I646" t="str">
        <f t="shared" si="10"/>
        <v>NovopressAFP201 12V (battery)BROEN Ballofix Full Flow - Stainless54 mm</v>
      </c>
      <c r="J646" s="1">
        <v>3</v>
      </c>
      <c r="K646" s="1" t="str">
        <f>LOOKUP(J646,Remarks!$A$2:$B$180)</f>
        <v>Use Novopress (Snap-on) M-profile sling in combination with adapter ZB201/ZB203 or Novopress (Snap-on) M-profile sling HP in combination with adapter ZB203. Don't use HP slings for copper</v>
      </c>
    </row>
    <row r="647" spans="1:11" x14ac:dyDescent="0.25">
      <c r="A647">
        <v>7</v>
      </c>
      <c r="B647" t="s">
        <v>303</v>
      </c>
      <c r="C647">
        <v>1</v>
      </c>
      <c r="D647" t="s">
        <v>278</v>
      </c>
      <c r="E647">
        <v>3</v>
      </c>
      <c r="F647" t="s">
        <v>93</v>
      </c>
      <c r="G647">
        <v>23</v>
      </c>
      <c r="H647" t="s">
        <v>23</v>
      </c>
      <c r="I647" t="str">
        <f t="shared" si="10"/>
        <v>NovopressAFP202 14,4V/18V (battery)BROEN Ballofix Full Flow - Galvanized12 mm</v>
      </c>
      <c r="J647" s="1">
        <v>60</v>
      </c>
      <c r="K647" s="1" t="str">
        <f>LOOKUP(J647,Remarks!$A$2:$B$180)</f>
        <v>Use Novopress M-profile press jaw PB2 ECOTEC.</v>
      </c>
    </row>
    <row r="648" spans="1:11" x14ac:dyDescent="0.25">
      <c r="A648">
        <v>7</v>
      </c>
      <c r="B648" t="s">
        <v>303</v>
      </c>
      <c r="C648">
        <v>3</v>
      </c>
      <c r="D648" t="s">
        <v>279</v>
      </c>
      <c r="E648">
        <v>3</v>
      </c>
      <c r="F648" t="s">
        <v>93</v>
      </c>
      <c r="G648">
        <v>23</v>
      </c>
      <c r="H648" t="s">
        <v>23</v>
      </c>
      <c r="I648" t="str">
        <f t="shared" si="10"/>
        <v>NovopressAFP202 14,4V/18V (battery)BROEN Ballofix Full Flow - Galvanized15 mm</v>
      </c>
      <c r="J648" s="1">
        <v>60</v>
      </c>
      <c r="K648" s="1" t="str">
        <f>LOOKUP(J648,Remarks!$A$2:$B$180)</f>
        <v>Use Novopress M-profile press jaw PB2 ECOTEC.</v>
      </c>
    </row>
    <row r="649" spans="1:11" x14ac:dyDescent="0.25">
      <c r="A649">
        <v>7</v>
      </c>
      <c r="B649" t="s">
        <v>303</v>
      </c>
      <c r="C649">
        <v>5</v>
      </c>
      <c r="D649" t="s">
        <v>280</v>
      </c>
      <c r="E649">
        <v>3</v>
      </c>
      <c r="F649" t="s">
        <v>93</v>
      </c>
      <c r="G649">
        <v>23</v>
      </c>
      <c r="H649" t="s">
        <v>23</v>
      </c>
      <c r="I649" t="str">
        <f t="shared" si="10"/>
        <v>NovopressAFP202 14,4V/18V (battery)BROEN Ballofix Full Flow - Galvanized18 mm</v>
      </c>
      <c r="J649" s="1">
        <v>60</v>
      </c>
      <c r="K649" s="1" t="str">
        <f>LOOKUP(J649,Remarks!$A$2:$B$180)</f>
        <v>Use Novopress M-profile press jaw PB2 ECOTEC.</v>
      </c>
    </row>
    <row r="650" spans="1:11" x14ac:dyDescent="0.25">
      <c r="A650">
        <v>7</v>
      </c>
      <c r="B650" t="s">
        <v>303</v>
      </c>
      <c r="C650">
        <v>7</v>
      </c>
      <c r="D650" t="s">
        <v>281</v>
      </c>
      <c r="E650">
        <v>3</v>
      </c>
      <c r="F650" t="s">
        <v>93</v>
      </c>
      <c r="G650">
        <v>23</v>
      </c>
      <c r="H650" t="s">
        <v>23</v>
      </c>
      <c r="I650" t="str">
        <f t="shared" si="10"/>
        <v>NovopressAFP202 14,4V/18V (battery)BROEN Ballofix Full Flow - Galvanized22 mm</v>
      </c>
      <c r="J650" s="1">
        <v>60</v>
      </c>
      <c r="K650" s="1" t="str">
        <f>LOOKUP(J650,Remarks!$A$2:$B$180)</f>
        <v>Use Novopress M-profile press jaw PB2 ECOTEC.</v>
      </c>
    </row>
    <row r="651" spans="1:11" x14ac:dyDescent="0.25">
      <c r="A651">
        <v>7</v>
      </c>
      <c r="B651" t="s">
        <v>303</v>
      </c>
      <c r="C651">
        <v>10</v>
      </c>
      <c r="D651" t="s">
        <v>282</v>
      </c>
      <c r="E651">
        <v>3</v>
      </c>
      <c r="F651" t="s">
        <v>93</v>
      </c>
      <c r="G651">
        <v>23</v>
      </c>
      <c r="H651" t="s">
        <v>23</v>
      </c>
      <c r="I651" t="str">
        <f t="shared" si="10"/>
        <v>NovopressAFP202 14,4V/18V (battery)BROEN Ballofix Full Flow - Galvanized28 mm</v>
      </c>
      <c r="J651" s="1">
        <v>60</v>
      </c>
      <c r="K651" s="1" t="str">
        <f>LOOKUP(J651,Remarks!$A$2:$B$180)</f>
        <v>Use Novopress M-profile press jaw PB2 ECOTEC.</v>
      </c>
    </row>
    <row r="652" spans="1:11" x14ac:dyDescent="0.25">
      <c r="A652">
        <v>7</v>
      </c>
      <c r="B652" t="s">
        <v>303</v>
      </c>
      <c r="C652">
        <v>12</v>
      </c>
      <c r="D652" t="s">
        <v>283</v>
      </c>
      <c r="E652">
        <v>3</v>
      </c>
      <c r="F652" t="s">
        <v>93</v>
      </c>
      <c r="G652">
        <v>23</v>
      </c>
      <c r="H652" t="s">
        <v>23</v>
      </c>
      <c r="I652" t="str">
        <f t="shared" si="10"/>
        <v>NovopressAFP202 14,4V/18V (battery)BROEN Ballofix Full Flow - Galvanized35 mm</v>
      </c>
      <c r="J652" s="1">
        <v>2</v>
      </c>
      <c r="K652" s="1" t="str">
        <f>LOOKUP(J652,Remarks!$A$2:$B$180)</f>
        <v>Use Novopress M-profile press jaw PB2 or (Snap-on) M-profile sling HP35 in combination with adapter ZB201/ZB203. Don't use HP slings for copper</v>
      </c>
    </row>
    <row r="653" spans="1:11" x14ac:dyDescent="0.25">
      <c r="A653">
        <v>7</v>
      </c>
      <c r="B653" t="s">
        <v>303</v>
      </c>
      <c r="C653">
        <v>14</v>
      </c>
      <c r="D653" t="s">
        <v>284</v>
      </c>
      <c r="E653">
        <v>3</v>
      </c>
      <c r="F653" t="s">
        <v>93</v>
      </c>
      <c r="G653">
        <v>23</v>
      </c>
      <c r="H653" t="s">
        <v>23</v>
      </c>
      <c r="I653" t="str">
        <f t="shared" si="10"/>
        <v>NovopressAFP202 14,4V/18V (battery)BROEN Ballofix Full Flow - Galvanized42 mm</v>
      </c>
      <c r="J653" s="1">
        <v>3</v>
      </c>
      <c r="K653" s="1" t="str">
        <f>LOOKUP(J653,Remarks!$A$2:$B$180)</f>
        <v>Use Novopress (Snap-on) M-profile sling in combination with adapter ZB201/ZB203 or Novopress (Snap-on) M-profile sling HP in combination with adapter ZB203. Don't use HP slings for copper</v>
      </c>
    </row>
    <row r="654" spans="1:11" x14ac:dyDescent="0.25">
      <c r="A654">
        <v>7</v>
      </c>
      <c r="B654" t="s">
        <v>303</v>
      </c>
      <c r="C654">
        <v>16</v>
      </c>
      <c r="D654" t="s">
        <v>285</v>
      </c>
      <c r="E654">
        <v>3</v>
      </c>
      <c r="F654" t="s">
        <v>93</v>
      </c>
      <c r="G654">
        <v>23</v>
      </c>
      <c r="H654" t="s">
        <v>23</v>
      </c>
      <c r="I654" t="str">
        <f t="shared" si="10"/>
        <v>NovopressAFP202 14,4V/18V (battery)BROEN Ballofix Full Flow - Galvanized54 mm</v>
      </c>
      <c r="J654" s="1">
        <v>3</v>
      </c>
      <c r="K654" s="1" t="str">
        <f>LOOKUP(J654,Remarks!$A$2:$B$180)</f>
        <v>Use Novopress (Snap-on) M-profile sling in combination with adapter ZB201/ZB203 or Novopress (Snap-on) M-profile sling HP in combination with adapter ZB203. Don't use HP slings for copper</v>
      </c>
    </row>
    <row r="655" spans="1:11" x14ac:dyDescent="0.25">
      <c r="A655">
        <v>8</v>
      </c>
      <c r="B655" t="s">
        <v>304</v>
      </c>
      <c r="C655">
        <v>3</v>
      </c>
      <c r="D655" t="s">
        <v>279</v>
      </c>
      <c r="E655">
        <v>3</v>
      </c>
      <c r="F655" t="s">
        <v>93</v>
      </c>
      <c r="G655">
        <v>23</v>
      </c>
      <c r="H655" t="s">
        <v>23</v>
      </c>
      <c r="I655" t="str">
        <f t="shared" si="10"/>
        <v>NovopressAFP202 14,4V/18V (battery)BROEN Ballofix Full Flow - Stainless15 mm</v>
      </c>
      <c r="J655" s="1">
        <v>60</v>
      </c>
      <c r="K655" s="1" t="str">
        <f>LOOKUP(J655,Remarks!$A$2:$B$180)</f>
        <v>Use Novopress M-profile press jaw PB2 ECOTEC.</v>
      </c>
    </row>
    <row r="656" spans="1:11" x14ac:dyDescent="0.25">
      <c r="A656">
        <v>8</v>
      </c>
      <c r="B656" t="s">
        <v>304</v>
      </c>
      <c r="C656">
        <v>5</v>
      </c>
      <c r="D656" t="s">
        <v>280</v>
      </c>
      <c r="E656">
        <v>3</v>
      </c>
      <c r="F656" t="s">
        <v>93</v>
      </c>
      <c r="G656">
        <v>23</v>
      </c>
      <c r="H656" t="s">
        <v>23</v>
      </c>
      <c r="I656" t="str">
        <f t="shared" si="10"/>
        <v>NovopressAFP202 14,4V/18V (battery)BROEN Ballofix Full Flow - Stainless18 mm</v>
      </c>
      <c r="J656" s="1">
        <v>60</v>
      </c>
      <c r="K656" s="1" t="str">
        <f>LOOKUP(J656,Remarks!$A$2:$B$180)</f>
        <v>Use Novopress M-profile press jaw PB2 ECOTEC.</v>
      </c>
    </row>
    <row r="657" spans="1:11" x14ac:dyDescent="0.25">
      <c r="A657">
        <v>8</v>
      </c>
      <c r="B657" t="s">
        <v>304</v>
      </c>
      <c r="C657">
        <v>7</v>
      </c>
      <c r="D657" t="s">
        <v>281</v>
      </c>
      <c r="E657">
        <v>3</v>
      </c>
      <c r="F657" t="s">
        <v>93</v>
      </c>
      <c r="G657">
        <v>23</v>
      </c>
      <c r="H657" t="s">
        <v>23</v>
      </c>
      <c r="I657" t="str">
        <f t="shared" si="10"/>
        <v>NovopressAFP202 14,4V/18V (battery)BROEN Ballofix Full Flow - Stainless22 mm</v>
      </c>
      <c r="J657" s="1">
        <v>60</v>
      </c>
      <c r="K657" s="1" t="str">
        <f>LOOKUP(J657,Remarks!$A$2:$B$180)</f>
        <v>Use Novopress M-profile press jaw PB2 ECOTEC.</v>
      </c>
    </row>
    <row r="658" spans="1:11" x14ac:dyDescent="0.25">
      <c r="A658">
        <v>8</v>
      </c>
      <c r="B658" t="s">
        <v>304</v>
      </c>
      <c r="C658">
        <v>10</v>
      </c>
      <c r="D658" t="s">
        <v>282</v>
      </c>
      <c r="E658">
        <v>3</v>
      </c>
      <c r="F658" t="s">
        <v>93</v>
      </c>
      <c r="G658">
        <v>23</v>
      </c>
      <c r="H658" t="s">
        <v>23</v>
      </c>
      <c r="I658" t="str">
        <f t="shared" si="10"/>
        <v>NovopressAFP202 14,4V/18V (battery)BROEN Ballofix Full Flow - Stainless28 mm</v>
      </c>
      <c r="J658" s="1">
        <v>60</v>
      </c>
      <c r="K658" s="1" t="str">
        <f>LOOKUP(J658,Remarks!$A$2:$B$180)</f>
        <v>Use Novopress M-profile press jaw PB2 ECOTEC.</v>
      </c>
    </row>
    <row r="659" spans="1:11" x14ac:dyDescent="0.25">
      <c r="A659">
        <v>8</v>
      </c>
      <c r="B659" t="s">
        <v>304</v>
      </c>
      <c r="C659">
        <v>12</v>
      </c>
      <c r="D659" t="s">
        <v>283</v>
      </c>
      <c r="E659">
        <v>3</v>
      </c>
      <c r="F659" t="s">
        <v>93</v>
      </c>
      <c r="G659">
        <v>23</v>
      </c>
      <c r="H659" t="s">
        <v>23</v>
      </c>
      <c r="I659" t="str">
        <f t="shared" si="10"/>
        <v>NovopressAFP202 14,4V/18V (battery)BROEN Ballofix Full Flow - Stainless35 mm</v>
      </c>
      <c r="J659" s="1">
        <v>2</v>
      </c>
      <c r="K659" s="1" t="str">
        <f>LOOKUP(J659,Remarks!$A$2:$B$180)</f>
        <v>Use Novopress M-profile press jaw PB2 or (Snap-on) M-profile sling HP35 in combination with adapter ZB201/ZB203. Don't use HP slings for copper</v>
      </c>
    </row>
    <row r="660" spans="1:11" x14ac:dyDescent="0.25">
      <c r="A660">
        <v>8</v>
      </c>
      <c r="B660" t="s">
        <v>304</v>
      </c>
      <c r="C660">
        <v>14</v>
      </c>
      <c r="D660" t="s">
        <v>284</v>
      </c>
      <c r="E660">
        <v>3</v>
      </c>
      <c r="F660" t="s">
        <v>93</v>
      </c>
      <c r="G660">
        <v>23</v>
      </c>
      <c r="H660" t="s">
        <v>23</v>
      </c>
      <c r="I660" t="str">
        <f t="shared" si="10"/>
        <v>NovopressAFP202 14,4V/18V (battery)BROEN Ballofix Full Flow - Stainless42 mm</v>
      </c>
      <c r="J660" s="1">
        <v>3</v>
      </c>
      <c r="K660" s="1" t="str">
        <f>LOOKUP(J660,Remarks!$A$2:$B$180)</f>
        <v>Use Novopress (Snap-on) M-profile sling in combination with adapter ZB201/ZB203 or Novopress (Snap-on) M-profile sling HP in combination with adapter ZB203. Don't use HP slings for copper</v>
      </c>
    </row>
    <row r="661" spans="1:11" x14ac:dyDescent="0.25">
      <c r="A661">
        <v>8</v>
      </c>
      <c r="B661" t="s">
        <v>304</v>
      </c>
      <c r="C661">
        <v>16</v>
      </c>
      <c r="D661" t="s">
        <v>285</v>
      </c>
      <c r="E661">
        <v>3</v>
      </c>
      <c r="F661" t="s">
        <v>93</v>
      </c>
      <c r="G661">
        <v>23</v>
      </c>
      <c r="H661" t="s">
        <v>23</v>
      </c>
      <c r="I661" t="str">
        <f t="shared" si="10"/>
        <v>NovopressAFP202 14,4V/18V (battery)BROEN Ballofix Full Flow - Stainless54 mm</v>
      </c>
      <c r="J661" s="1">
        <v>3</v>
      </c>
      <c r="K661" s="1" t="str">
        <f>LOOKUP(J661,Remarks!$A$2:$B$180)</f>
        <v>Use Novopress (Snap-on) M-profile sling in combination with adapter ZB201/ZB203 or Novopress (Snap-on) M-profile sling HP in combination with adapter ZB203. Don't use HP slings for copper</v>
      </c>
    </row>
    <row r="662" spans="1:11" x14ac:dyDescent="0.25">
      <c r="A662">
        <v>7</v>
      </c>
      <c r="B662" t="s">
        <v>303</v>
      </c>
      <c r="C662">
        <v>1</v>
      </c>
      <c r="D662" t="s">
        <v>278</v>
      </c>
      <c r="E662">
        <v>3</v>
      </c>
      <c r="F662" t="s">
        <v>93</v>
      </c>
      <c r="G662">
        <v>11</v>
      </c>
      <c r="H662" t="s">
        <v>12</v>
      </c>
      <c r="I662" t="str">
        <f t="shared" si="10"/>
        <v>NovopressECO1 Pressboy BROEN Ballofix Full Flow - Galvanized12 mm</v>
      </c>
      <c r="J662" s="1">
        <v>60</v>
      </c>
      <c r="K662" s="1" t="str">
        <f>LOOKUP(J662,Remarks!$A$2:$B$180)</f>
        <v>Use Novopress M-profile press jaw PB2 ECOTEC.</v>
      </c>
    </row>
    <row r="663" spans="1:11" x14ac:dyDescent="0.25">
      <c r="A663">
        <v>7</v>
      </c>
      <c r="B663" t="s">
        <v>303</v>
      </c>
      <c r="C663">
        <v>3</v>
      </c>
      <c r="D663" t="s">
        <v>279</v>
      </c>
      <c r="E663">
        <v>3</v>
      </c>
      <c r="F663" t="s">
        <v>93</v>
      </c>
      <c r="G663">
        <v>11</v>
      </c>
      <c r="H663" t="s">
        <v>12</v>
      </c>
      <c r="I663" t="str">
        <f t="shared" si="10"/>
        <v>NovopressECO1 Pressboy BROEN Ballofix Full Flow - Galvanized15 mm</v>
      </c>
      <c r="J663" s="1">
        <v>60</v>
      </c>
      <c r="K663" s="1" t="str">
        <f>LOOKUP(J663,Remarks!$A$2:$B$180)</f>
        <v>Use Novopress M-profile press jaw PB2 ECOTEC.</v>
      </c>
    </row>
    <row r="664" spans="1:11" x14ac:dyDescent="0.25">
      <c r="A664">
        <v>7</v>
      </c>
      <c r="B664" t="s">
        <v>303</v>
      </c>
      <c r="C664">
        <v>5</v>
      </c>
      <c r="D664" t="s">
        <v>280</v>
      </c>
      <c r="E664">
        <v>3</v>
      </c>
      <c r="F664" t="s">
        <v>93</v>
      </c>
      <c r="G664">
        <v>11</v>
      </c>
      <c r="H664" t="s">
        <v>12</v>
      </c>
      <c r="I664" t="str">
        <f t="shared" si="10"/>
        <v>NovopressECO1 Pressboy BROEN Ballofix Full Flow - Galvanized18 mm</v>
      </c>
      <c r="J664" s="1">
        <v>60</v>
      </c>
      <c r="K664" s="1" t="str">
        <f>LOOKUP(J664,Remarks!$A$2:$B$180)</f>
        <v>Use Novopress M-profile press jaw PB2 ECOTEC.</v>
      </c>
    </row>
    <row r="665" spans="1:11" x14ac:dyDescent="0.25">
      <c r="A665">
        <v>7</v>
      </c>
      <c r="B665" t="s">
        <v>303</v>
      </c>
      <c r="C665">
        <v>7</v>
      </c>
      <c r="D665" t="s">
        <v>281</v>
      </c>
      <c r="E665">
        <v>3</v>
      </c>
      <c r="F665" t="s">
        <v>93</v>
      </c>
      <c r="G665">
        <v>11</v>
      </c>
      <c r="H665" t="s">
        <v>12</v>
      </c>
      <c r="I665" t="str">
        <f t="shared" si="10"/>
        <v>NovopressECO1 Pressboy BROEN Ballofix Full Flow - Galvanized22 mm</v>
      </c>
      <c r="J665" s="1">
        <v>60</v>
      </c>
      <c r="K665" s="1" t="str">
        <f>LOOKUP(J665,Remarks!$A$2:$B$180)</f>
        <v>Use Novopress M-profile press jaw PB2 ECOTEC.</v>
      </c>
    </row>
    <row r="666" spans="1:11" x14ac:dyDescent="0.25">
      <c r="A666">
        <v>7</v>
      </c>
      <c r="B666" t="s">
        <v>303</v>
      </c>
      <c r="C666">
        <v>10</v>
      </c>
      <c r="D666" t="s">
        <v>282</v>
      </c>
      <c r="E666">
        <v>3</v>
      </c>
      <c r="F666" t="s">
        <v>93</v>
      </c>
      <c r="G666">
        <v>11</v>
      </c>
      <c r="H666" t="s">
        <v>12</v>
      </c>
      <c r="I666" t="str">
        <f t="shared" si="10"/>
        <v>NovopressECO1 Pressboy BROEN Ballofix Full Flow - Galvanized28 mm</v>
      </c>
      <c r="J666" s="1">
        <v>60</v>
      </c>
      <c r="K666" s="1" t="str">
        <f>LOOKUP(J666,Remarks!$A$2:$B$180)</f>
        <v>Use Novopress M-profile press jaw PB2 ECOTEC.</v>
      </c>
    </row>
    <row r="667" spans="1:11" x14ac:dyDescent="0.25">
      <c r="A667">
        <v>7</v>
      </c>
      <c r="B667" t="s">
        <v>303</v>
      </c>
      <c r="C667">
        <v>12</v>
      </c>
      <c r="D667" t="s">
        <v>283</v>
      </c>
      <c r="E667">
        <v>3</v>
      </c>
      <c r="F667" t="s">
        <v>93</v>
      </c>
      <c r="G667">
        <v>11</v>
      </c>
      <c r="H667" t="s">
        <v>12</v>
      </c>
      <c r="I667" t="str">
        <f t="shared" si="10"/>
        <v>NovopressECO1 Pressboy BROEN Ballofix Full Flow - Galvanized35 mm</v>
      </c>
      <c r="J667" s="1">
        <v>2</v>
      </c>
      <c r="K667" s="1" t="str">
        <f>LOOKUP(J667,Remarks!$A$2:$B$180)</f>
        <v>Use Novopress M-profile press jaw PB2 or (Snap-on) M-profile sling HP35 in combination with adapter ZB201/ZB203. Don't use HP slings for copper</v>
      </c>
    </row>
    <row r="668" spans="1:11" x14ac:dyDescent="0.25">
      <c r="A668">
        <v>7</v>
      </c>
      <c r="B668" t="s">
        <v>303</v>
      </c>
      <c r="C668">
        <v>14</v>
      </c>
      <c r="D668" t="s">
        <v>284</v>
      </c>
      <c r="E668">
        <v>3</v>
      </c>
      <c r="F668" t="s">
        <v>93</v>
      </c>
      <c r="G668">
        <v>11</v>
      </c>
      <c r="H668" t="s">
        <v>12</v>
      </c>
      <c r="I668" t="str">
        <f t="shared" si="10"/>
        <v>NovopressECO1 Pressboy BROEN Ballofix Full Flow - Galvanized42 mm</v>
      </c>
      <c r="J668" s="1">
        <v>3</v>
      </c>
      <c r="K668" s="1" t="str">
        <f>LOOKUP(J668,Remarks!$A$2:$B$180)</f>
        <v>Use Novopress (Snap-on) M-profile sling in combination with adapter ZB201/ZB203 or Novopress (Snap-on) M-profile sling HP in combination with adapter ZB203. Don't use HP slings for copper</v>
      </c>
    </row>
    <row r="669" spans="1:11" x14ac:dyDescent="0.25">
      <c r="A669">
        <v>7</v>
      </c>
      <c r="B669" t="s">
        <v>303</v>
      </c>
      <c r="C669">
        <v>16</v>
      </c>
      <c r="D669" t="s">
        <v>285</v>
      </c>
      <c r="E669">
        <v>3</v>
      </c>
      <c r="F669" t="s">
        <v>93</v>
      </c>
      <c r="G669">
        <v>11</v>
      </c>
      <c r="H669" t="s">
        <v>12</v>
      </c>
      <c r="I669" t="str">
        <f t="shared" si="10"/>
        <v>NovopressECO1 Pressboy BROEN Ballofix Full Flow - Galvanized54 mm</v>
      </c>
      <c r="J669" s="1">
        <v>3</v>
      </c>
      <c r="K669" s="1" t="str">
        <f>LOOKUP(J669,Remarks!$A$2:$B$180)</f>
        <v>Use Novopress (Snap-on) M-profile sling in combination with adapter ZB201/ZB203 or Novopress (Snap-on) M-profile sling HP in combination with adapter ZB203. Don't use HP slings for copper</v>
      </c>
    </row>
    <row r="670" spans="1:11" x14ac:dyDescent="0.25">
      <c r="A670">
        <v>8</v>
      </c>
      <c r="B670" t="s">
        <v>304</v>
      </c>
      <c r="C670">
        <v>3</v>
      </c>
      <c r="D670" t="s">
        <v>279</v>
      </c>
      <c r="E670">
        <v>3</v>
      </c>
      <c r="F670" t="s">
        <v>93</v>
      </c>
      <c r="G670">
        <v>11</v>
      </c>
      <c r="H670" t="s">
        <v>12</v>
      </c>
      <c r="I670" t="str">
        <f t="shared" si="10"/>
        <v>NovopressECO1 Pressboy BROEN Ballofix Full Flow - Stainless15 mm</v>
      </c>
      <c r="J670" s="1">
        <v>60</v>
      </c>
      <c r="K670" s="1" t="str">
        <f>LOOKUP(J670,Remarks!$A$2:$B$180)</f>
        <v>Use Novopress M-profile press jaw PB2 ECOTEC.</v>
      </c>
    </row>
    <row r="671" spans="1:11" x14ac:dyDescent="0.25">
      <c r="A671">
        <v>8</v>
      </c>
      <c r="B671" t="s">
        <v>304</v>
      </c>
      <c r="C671">
        <v>5</v>
      </c>
      <c r="D671" t="s">
        <v>280</v>
      </c>
      <c r="E671">
        <v>3</v>
      </c>
      <c r="F671" t="s">
        <v>93</v>
      </c>
      <c r="G671">
        <v>11</v>
      </c>
      <c r="H671" t="s">
        <v>12</v>
      </c>
      <c r="I671" t="str">
        <f t="shared" si="10"/>
        <v>NovopressECO1 Pressboy BROEN Ballofix Full Flow - Stainless18 mm</v>
      </c>
      <c r="J671" s="1">
        <v>60</v>
      </c>
      <c r="K671" s="1" t="str">
        <f>LOOKUP(J671,Remarks!$A$2:$B$180)</f>
        <v>Use Novopress M-profile press jaw PB2 ECOTEC.</v>
      </c>
    </row>
    <row r="672" spans="1:11" x14ac:dyDescent="0.25">
      <c r="A672">
        <v>8</v>
      </c>
      <c r="B672" t="s">
        <v>304</v>
      </c>
      <c r="C672">
        <v>7</v>
      </c>
      <c r="D672" t="s">
        <v>281</v>
      </c>
      <c r="E672">
        <v>3</v>
      </c>
      <c r="F672" t="s">
        <v>93</v>
      </c>
      <c r="G672">
        <v>11</v>
      </c>
      <c r="H672" t="s">
        <v>12</v>
      </c>
      <c r="I672" t="str">
        <f t="shared" si="10"/>
        <v>NovopressECO1 Pressboy BROEN Ballofix Full Flow - Stainless22 mm</v>
      </c>
      <c r="J672" s="1">
        <v>60</v>
      </c>
      <c r="K672" s="1" t="str">
        <f>LOOKUP(J672,Remarks!$A$2:$B$180)</f>
        <v>Use Novopress M-profile press jaw PB2 ECOTEC.</v>
      </c>
    </row>
    <row r="673" spans="1:11" x14ac:dyDescent="0.25">
      <c r="A673">
        <v>8</v>
      </c>
      <c r="B673" t="s">
        <v>304</v>
      </c>
      <c r="C673">
        <v>10</v>
      </c>
      <c r="D673" t="s">
        <v>282</v>
      </c>
      <c r="E673">
        <v>3</v>
      </c>
      <c r="F673" t="s">
        <v>93</v>
      </c>
      <c r="G673">
        <v>11</v>
      </c>
      <c r="H673" t="s">
        <v>12</v>
      </c>
      <c r="I673" t="str">
        <f t="shared" si="10"/>
        <v>NovopressECO1 Pressboy BROEN Ballofix Full Flow - Stainless28 mm</v>
      </c>
      <c r="J673" s="1">
        <v>60</v>
      </c>
      <c r="K673" s="1" t="str">
        <f>LOOKUP(J673,Remarks!$A$2:$B$180)</f>
        <v>Use Novopress M-profile press jaw PB2 ECOTEC.</v>
      </c>
    </row>
    <row r="674" spans="1:11" x14ac:dyDescent="0.25">
      <c r="A674">
        <v>8</v>
      </c>
      <c r="B674" t="s">
        <v>304</v>
      </c>
      <c r="C674">
        <v>12</v>
      </c>
      <c r="D674" t="s">
        <v>283</v>
      </c>
      <c r="E674">
        <v>3</v>
      </c>
      <c r="F674" t="s">
        <v>93</v>
      </c>
      <c r="G674">
        <v>11</v>
      </c>
      <c r="H674" t="s">
        <v>12</v>
      </c>
      <c r="I674" t="str">
        <f t="shared" si="10"/>
        <v>NovopressECO1 Pressboy BROEN Ballofix Full Flow - Stainless35 mm</v>
      </c>
      <c r="J674" s="1">
        <v>2</v>
      </c>
      <c r="K674" s="1" t="str">
        <f>LOOKUP(J674,Remarks!$A$2:$B$180)</f>
        <v>Use Novopress M-profile press jaw PB2 or (Snap-on) M-profile sling HP35 in combination with adapter ZB201/ZB203. Don't use HP slings for copper</v>
      </c>
    </row>
    <row r="675" spans="1:11" x14ac:dyDescent="0.25">
      <c r="A675">
        <v>8</v>
      </c>
      <c r="B675" t="s">
        <v>304</v>
      </c>
      <c r="C675">
        <v>14</v>
      </c>
      <c r="D675" t="s">
        <v>284</v>
      </c>
      <c r="E675">
        <v>3</v>
      </c>
      <c r="F675" t="s">
        <v>93</v>
      </c>
      <c r="G675">
        <v>11</v>
      </c>
      <c r="H675" t="s">
        <v>12</v>
      </c>
      <c r="I675" t="str">
        <f t="shared" si="10"/>
        <v>NovopressECO1 Pressboy BROEN Ballofix Full Flow - Stainless42 mm</v>
      </c>
      <c r="J675" s="1">
        <v>3</v>
      </c>
      <c r="K675" s="1" t="str">
        <f>LOOKUP(J675,Remarks!$A$2:$B$180)</f>
        <v>Use Novopress (Snap-on) M-profile sling in combination with adapter ZB201/ZB203 or Novopress (Snap-on) M-profile sling HP in combination with adapter ZB203. Don't use HP slings for copper</v>
      </c>
    </row>
    <row r="676" spans="1:11" x14ac:dyDescent="0.25">
      <c r="A676">
        <v>8</v>
      </c>
      <c r="B676" t="s">
        <v>304</v>
      </c>
      <c r="C676">
        <v>16</v>
      </c>
      <c r="D676" t="s">
        <v>285</v>
      </c>
      <c r="E676">
        <v>3</v>
      </c>
      <c r="F676" t="s">
        <v>93</v>
      </c>
      <c r="G676">
        <v>11</v>
      </c>
      <c r="H676" t="s">
        <v>12</v>
      </c>
      <c r="I676" t="str">
        <f t="shared" si="10"/>
        <v>NovopressECO1 Pressboy BROEN Ballofix Full Flow - Stainless54 mm</v>
      </c>
      <c r="J676" s="1">
        <v>3</v>
      </c>
      <c r="K676" s="1" t="str">
        <f>LOOKUP(J676,Remarks!$A$2:$B$180)</f>
        <v>Use Novopress (Snap-on) M-profile sling in combination with adapter ZB201/ZB203 or Novopress (Snap-on) M-profile sling HP in combination with adapter ZB203. Don't use HP slings for copper</v>
      </c>
    </row>
    <row r="677" spans="1:11" x14ac:dyDescent="0.25">
      <c r="A677">
        <v>7</v>
      </c>
      <c r="B677" t="s">
        <v>303</v>
      </c>
      <c r="C677">
        <v>1</v>
      </c>
      <c r="D677" t="s">
        <v>278</v>
      </c>
      <c r="E677">
        <v>3</v>
      </c>
      <c r="F677" t="s">
        <v>93</v>
      </c>
      <c r="G677">
        <v>12</v>
      </c>
      <c r="H677" t="s">
        <v>13</v>
      </c>
      <c r="I677" t="str">
        <f t="shared" si="10"/>
        <v>NovopressECO201BROEN Ballofix Full Flow - Galvanized12 mm</v>
      </c>
      <c r="J677" s="1">
        <v>60</v>
      </c>
      <c r="K677" s="1" t="str">
        <f>LOOKUP(J677,Remarks!$A$2:$B$180)</f>
        <v>Use Novopress M-profile press jaw PB2 ECOTEC.</v>
      </c>
    </row>
    <row r="678" spans="1:11" x14ac:dyDescent="0.25">
      <c r="A678">
        <v>7</v>
      </c>
      <c r="B678" t="s">
        <v>303</v>
      </c>
      <c r="C678">
        <v>3</v>
      </c>
      <c r="D678" t="s">
        <v>279</v>
      </c>
      <c r="E678">
        <v>3</v>
      </c>
      <c r="F678" t="s">
        <v>93</v>
      </c>
      <c r="G678">
        <v>12</v>
      </c>
      <c r="H678" t="s">
        <v>13</v>
      </c>
      <c r="I678" t="str">
        <f t="shared" si="10"/>
        <v>NovopressECO201BROEN Ballofix Full Flow - Galvanized15 mm</v>
      </c>
      <c r="J678" s="1">
        <v>60</v>
      </c>
      <c r="K678" s="1" t="str">
        <f>LOOKUP(J678,Remarks!$A$2:$B$180)</f>
        <v>Use Novopress M-profile press jaw PB2 ECOTEC.</v>
      </c>
    </row>
    <row r="679" spans="1:11" x14ac:dyDescent="0.25">
      <c r="A679">
        <v>7</v>
      </c>
      <c r="B679" t="s">
        <v>303</v>
      </c>
      <c r="C679">
        <v>5</v>
      </c>
      <c r="D679" t="s">
        <v>280</v>
      </c>
      <c r="E679">
        <v>3</v>
      </c>
      <c r="F679" t="s">
        <v>93</v>
      </c>
      <c r="G679">
        <v>12</v>
      </c>
      <c r="H679" t="s">
        <v>13</v>
      </c>
      <c r="I679" t="str">
        <f t="shared" si="10"/>
        <v>NovopressECO201BROEN Ballofix Full Flow - Galvanized18 mm</v>
      </c>
      <c r="J679" s="1">
        <v>60</v>
      </c>
      <c r="K679" s="1" t="str">
        <f>LOOKUP(J679,Remarks!$A$2:$B$180)</f>
        <v>Use Novopress M-profile press jaw PB2 ECOTEC.</v>
      </c>
    </row>
    <row r="680" spans="1:11" x14ac:dyDescent="0.25">
      <c r="A680">
        <v>7</v>
      </c>
      <c r="B680" t="s">
        <v>303</v>
      </c>
      <c r="C680">
        <v>7</v>
      </c>
      <c r="D680" t="s">
        <v>281</v>
      </c>
      <c r="E680">
        <v>3</v>
      </c>
      <c r="F680" t="s">
        <v>93</v>
      </c>
      <c r="G680">
        <v>12</v>
      </c>
      <c r="H680" t="s">
        <v>13</v>
      </c>
      <c r="I680" t="str">
        <f t="shared" si="10"/>
        <v>NovopressECO201BROEN Ballofix Full Flow - Galvanized22 mm</v>
      </c>
      <c r="J680" s="1">
        <v>60</v>
      </c>
      <c r="K680" s="1" t="str">
        <f>LOOKUP(J680,Remarks!$A$2:$B$180)</f>
        <v>Use Novopress M-profile press jaw PB2 ECOTEC.</v>
      </c>
    </row>
    <row r="681" spans="1:11" x14ac:dyDescent="0.25">
      <c r="A681">
        <v>7</v>
      </c>
      <c r="B681" t="s">
        <v>303</v>
      </c>
      <c r="C681">
        <v>10</v>
      </c>
      <c r="D681" t="s">
        <v>282</v>
      </c>
      <c r="E681">
        <v>3</v>
      </c>
      <c r="F681" t="s">
        <v>93</v>
      </c>
      <c r="G681">
        <v>12</v>
      </c>
      <c r="H681" t="s">
        <v>13</v>
      </c>
      <c r="I681" t="str">
        <f t="shared" si="10"/>
        <v>NovopressECO201BROEN Ballofix Full Flow - Galvanized28 mm</v>
      </c>
      <c r="J681" s="1">
        <v>60</v>
      </c>
      <c r="K681" s="1" t="str">
        <f>LOOKUP(J681,Remarks!$A$2:$B$180)</f>
        <v>Use Novopress M-profile press jaw PB2 ECOTEC.</v>
      </c>
    </row>
    <row r="682" spans="1:11" x14ac:dyDescent="0.25">
      <c r="A682">
        <v>7</v>
      </c>
      <c r="B682" t="s">
        <v>303</v>
      </c>
      <c r="C682">
        <v>12</v>
      </c>
      <c r="D682" t="s">
        <v>283</v>
      </c>
      <c r="E682">
        <v>3</v>
      </c>
      <c r="F682" t="s">
        <v>93</v>
      </c>
      <c r="G682">
        <v>12</v>
      </c>
      <c r="H682" t="s">
        <v>13</v>
      </c>
      <c r="I682" t="str">
        <f t="shared" si="10"/>
        <v>NovopressECO201BROEN Ballofix Full Flow - Galvanized35 mm</v>
      </c>
      <c r="J682" s="1">
        <v>2</v>
      </c>
      <c r="K682" s="1" t="str">
        <f>LOOKUP(J682,Remarks!$A$2:$B$180)</f>
        <v>Use Novopress M-profile press jaw PB2 or (Snap-on) M-profile sling HP35 in combination with adapter ZB201/ZB203. Don't use HP slings for copper</v>
      </c>
    </row>
    <row r="683" spans="1:11" x14ac:dyDescent="0.25">
      <c r="A683">
        <v>7</v>
      </c>
      <c r="B683" t="s">
        <v>303</v>
      </c>
      <c r="C683">
        <v>14</v>
      </c>
      <c r="D683" t="s">
        <v>284</v>
      </c>
      <c r="E683">
        <v>3</v>
      </c>
      <c r="F683" t="s">
        <v>93</v>
      </c>
      <c r="G683">
        <v>12</v>
      </c>
      <c r="H683" t="s">
        <v>13</v>
      </c>
      <c r="I683" t="str">
        <f t="shared" si="10"/>
        <v>NovopressECO201BROEN Ballofix Full Flow - Galvanized42 mm</v>
      </c>
      <c r="J683" s="1">
        <v>3</v>
      </c>
      <c r="K683" s="1" t="str">
        <f>LOOKUP(J683,Remarks!$A$2:$B$180)</f>
        <v>Use Novopress (Snap-on) M-profile sling in combination with adapter ZB201/ZB203 or Novopress (Snap-on) M-profile sling HP in combination with adapter ZB203. Don't use HP slings for copper</v>
      </c>
    </row>
    <row r="684" spans="1:11" x14ac:dyDescent="0.25">
      <c r="A684">
        <v>7</v>
      </c>
      <c r="B684" t="s">
        <v>303</v>
      </c>
      <c r="C684">
        <v>16</v>
      </c>
      <c r="D684" t="s">
        <v>285</v>
      </c>
      <c r="E684">
        <v>3</v>
      </c>
      <c r="F684" t="s">
        <v>93</v>
      </c>
      <c r="G684">
        <v>12</v>
      </c>
      <c r="H684" t="s">
        <v>13</v>
      </c>
      <c r="I684" t="str">
        <f t="shared" si="10"/>
        <v>NovopressECO201BROEN Ballofix Full Flow - Galvanized54 mm</v>
      </c>
      <c r="J684" s="1">
        <v>3</v>
      </c>
      <c r="K684" s="1" t="str">
        <f>LOOKUP(J684,Remarks!$A$2:$B$180)</f>
        <v>Use Novopress (Snap-on) M-profile sling in combination with adapter ZB201/ZB203 or Novopress (Snap-on) M-profile sling HP in combination with adapter ZB203. Don't use HP slings for copper</v>
      </c>
    </row>
    <row r="685" spans="1:11" x14ac:dyDescent="0.25">
      <c r="A685">
        <v>8</v>
      </c>
      <c r="B685" t="s">
        <v>304</v>
      </c>
      <c r="C685">
        <v>3</v>
      </c>
      <c r="D685" t="s">
        <v>279</v>
      </c>
      <c r="E685">
        <v>3</v>
      </c>
      <c r="F685" t="s">
        <v>93</v>
      </c>
      <c r="G685">
        <v>12</v>
      </c>
      <c r="H685" t="s">
        <v>13</v>
      </c>
      <c r="I685" t="str">
        <f t="shared" si="10"/>
        <v>NovopressECO201BROEN Ballofix Full Flow - Stainless15 mm</v>
      </c>
      <c r="J685" s="1">
        <v>60</v>
      </c>
      <c r="K685" s="1" t="str">
        <f>LOOKUP(J685,Remarks!$A$2:$B$180)</f>
        <v>Use Novopress M-profile press jaw PB2 ECOTEC.</v>
      </c>
    </row>
    <row r="686" spans="1:11" x14ac:dyDescent="0.25">
      <c r="A686">
        <v>8</v>
      </c>
      <c r="B686" t="s">
        <v>304</v>
      </c>
      <c r="C686">
        <v>5</v>
      </c>
      <c r="D686" t="s">
        <v>280</v>
      </c>
      <c r="E686">
        <v>3</v>
      </c>
      <c r="F686" t="s">
        <v>93</v>
      </c>
      <c r="G686">
        <v>12</v>
      </c>
      <c r="H686" t="s">
        <v>13</v>
      </c>
      <c r="I686" t="str">
        <f t="shared" si="10"/>
        <v>NovopressECO201BROEN Ballofix Full Flow - Stainless18 mm</v>
      </c>
      <c r="J686" s="1">
        <v>60</v>
      </c>
      <c r="K686" s="1" t="str">
        <f>LOOKUP(J686,Remarks!$A$2:$B$180)</f>
        <v>Use Novopress M-profile press jaw PB2 ECOTEC.</v>
      </c>
    </row>
    <row r="687" spans="1:11" x14ac:dyDescent="0.25">
      <c r="A687">
        <v>8</v>
      </c>
      <c r="B687" t="s">
        <v>304</v>
      </c>
      <c r="C687">
        <v>7</v>
      </c>
      <c r="D687" t="s">
        <v>281</v>
      </c>
      <c r="E687">
        <v>3</v>
      </c>
      <c r="F687" t="s">
        <v>93</v>
      </c>
      <c r="G687">
        <v>12</v>
      </c>
      <c r="H687" t="s">
        <v>13</v>
      </c>
      <c r="I687" t="str">
        <f t="shared" si="10"/>
        <v>NovopressECO201BROEN Ballofix Full Flow - Stainless22 mm</v>
      </c>
      <c r="J687" s="1">
        <v>60</v>
      </c>
      <c r="K687" s="1" t="str">
        <f>LOOKUP(J687,Remarks!$A$2:$B$180)</f>
        <v>Use Novopress M-profile press jaw PB2 ECOTEC.</v>
      </c>
    </row>
    <row r="688" spans="1:11" x14ac:dyDescent="0.25">
      <c r="A688">
        <v>8</v>
      </c>
      <c r="B688" t="s">
        <v>304</v>
      </c>
      <c r="C688">
        <v>10</v>
      </c>
      <c r="D688" t="s">
        <v>282</v>
      </c>
      <c r="E688">
        <v>3</v>
      </c>
      <c r="F688" t="s">
        <v>93</v>
      </c>
      <c r="G688">
        <v>12</v>
      </c>
      <c r="H688" t="s">
        <v>13</v>
      </c>
      <c r="I688" t="str">
        <f t="shared" si="10"/>
        <v>NovopressECO201BROEN Ballofix Full Flow - Stainless28 mm</v>
      </c>
      <c r="J688" s="1">
        <v>60</v>
      </c>
      <c r="K688" s="1" t="str">
        <f>LOOKUP(J688,Remarks!$A$2:$B$180)</f>
        <v>Use Novopress M-profile press jaw PB2 ECOTEC.</v>
      </c>
    </row>
    <row r="689" spans="1:11" x14ac:dyDescent="0.25">
      <c r="A689">
        <v>8</v>
      </c>
      <c r="B689" t="s">
        <v>304</v>
      </c>
      <c r="C689">
        <v>12</v>
      </c>
      <c r="D689" t="s">
        <v>283</v>
      </c>
      <c r="E689">
        <v>3</v>
      </c>
      <c r="F689" t="s">
        <v>93</v>
      </c>
      <c r="G689">
        <v>12</v>
      </c>
      <c r="H689" t="s">
        <v>13</v>
      </c>
      <c r="I689" t="str">
        <f t="shared" si="10"/>
        <v>NovopressECO201BROEN Ballofix Full Flow - Stainless35 mm</v>
      </c>
      <c r="J689" s="1">
        <v>2</v>
      </c>
      <c r="K689" s="1" t="str">
        <f>LOOKUP(J689,Remarks!$A$2:$B$180)</f>
        <v>Use Novopress M-profile press jaw PB2 or (Snap-on) M-profile sling HP35 in combination with adapter ZB201/ZB203. Don't use HP slings for copper</v>
      </c>
    </row>
    <row r="690" spans="1:11" x14ac:dyDescent="0.25">
      <c r="A690">
        <v>8</v>
      </c>
      <c r="B690" t="s">
        <v>304</v>
      </c>
      <c r="C690">
        <v>14</v>
      </c>
      <c r="D690" t="s">
        <v>284</v>
      </c>
      <c r="E690">
        <v>3</v>
      </c>
      <c r="F690" t="s">
        <v>93</v>
      </c>
      <c r="G690">
        <v>12</v>
      </c>
      <c r="H690" t="s">
        <v>13</v>
      </c>
      <c r="I690" t="str">
        <f t="shared" si="10"/>
        <v>NovopressECO201BROEN Ballofix Full Flow - Stainless42 mm</v>
      </c>
      <c r="J690" s="1">
        <v>3</v>
      </c>
      <c r="K690" s="1" t="str">
        <f>LOOKUP(J690,Remarks!$A$2:$B$180)</f>
        <v>Use Novopress (Snap-on) M-profile sling in combination with adapter ZB201/ZB203 or Novopress (Snap-on) M-profile sling HP in combination with adapter ZB203. Don't use HP slings for copper</v>
      </c>
    </row>
    <row r="691" spans="1:11" x14ac:dyDescent="0.25">
      <c r="A691">
        <v>8</v>
      </c>
      <c r="B691" t="s">
        <v>304</v>
      </c>
      <c r="C691">
        <v>16</v>
      </c>
      <c r="D691" t="s">
        <v>285</v>
      </c>
      <c r="E691">
        <v>3</v>
      </c>
      <c r="F691" t="s">
        <v>93</v>
      </c>
      <c r="G691">
        <v>12</v>
      </c>
      <c r="H691" t="s">
        <v>13</v>
      </c>
      <c r="I691" t="str">
        <f t="shared" si="10"/>
        <v>NovopressECO201BROEN Ballofix Full Flow - Stainless54 mm</v>
      </c>
      <c r="J691" s="1">
        <v>3</v>
      </c>
      <c r="K691" s="1" t="str">
        <f>LOOKUP(J691,Remarks!$A$2:$B$180)</f>
        <v>Use Novopress (Snap-on) M-profile sling in combination with adapter ZB201/ZB203 or Novopress (Snap-on) M-profile sling HP in combination with adapter ZB203. Don't use HP slings for copper</v>
      </c>
    </row>
    <row r="692" spans="1:11" x14ac:dyDescent="0.25">
      <c r="A692">
        <v>7</v>
      </c>
      <c r="B692" t="s">
        <v>303</v>
      </c>
      <c r="C692">
        <v>1</v>
      </c>
      <c r="D692" t="s">
        <v>278</v>
      </c>
      <c r="E692">
        <v>3</v>
      </c>
      <c r="F692" t="s">
        <v>93</v>
      </c>
      <c r="G692">
        <v>13</v>
      </c>
      <c r="H692" t="s">
        <v>14</v>
      </c>
      <c r="I692" t="str">
        <f t="shared" si="10"/>
        <v>NovopressECO202BROEN Ballofix Full Flow - Galvanized12 mm</v>
      </c>
      <c r="J692" s="1">
        <v>60</v>
      </c>
      <c r="K692" s="1" t="str">
        <f>LOOKUP(J692,Remarks!$A$2:$B$180)</f>
        <v>Use Novopress M-profile press jaw PB2 ECOTEC.</v>
      </c>
    </row>
    <row r="693" spans="1:11" x14ac:dyDescent="0.25">
      <c r="A693">
        <v>7</v>
      </c>
      <c r="B693" t="s">
        <v>303</v>
      </c>
      <c r="C693">
        <v>3</v>
      </c>
      <c r="D693" t="s">
        <v>279</v>
      </c>
      <c r="E693">
        <v>3</v>
      </c>
      <c r="F693" t="s">
        <v>93</v>
      </c>
      <c r="G693">
        <v>13</v>
      </c>
      <c r="H693" t="s">
        <v>14</v>
      </c>
      <c r="I693" t="str">
        <f t="shared" si="10"/>
        <v>NovopressECO202BROEN Ballofix Full Flow - Galvanized15 mm</v>
      </c>
      <c r="J693" s="1">
        <v>60</v>
      </c>
      <c r="K693" s="1" t="str">
        <f>LOOKUP(J693,Remarks!$A$2:$B$180)</f>
        <v>Use Novopress M-profile press jaw PB2 ECOTEC.</v>
      </c>
    </row>
    <row r="694" spans="1:11" x14ac:dyDescent="0.25">
      <c r="A694">
        <v>7</v>
      </c>
      <c r="B694" t="s">
        <v>303</v>
      </c>
      <c r="C694">
        <v>5</v>
      </c>
      <c r="D694" t="s">
        <v>280</v>
      </c>
      <c r="E694">
        <v>3</v>
      </c>
      <c r="F694" t="s">
        <v>93</v>
      </c>
      <c r="G694">
        <v>13</v>
      </c>
      <c r="H694" t="s">
        <v>14</v>
      </c>
      <c r="I694" t="str">
        <f t="shared" si="10"/>
        <v>NovopressECO202BROEN Ballofix Full Flow - Galvanized18 mm</v>
      </c>
      <c r="J694" s="1">
        <v>60</v>
      </c>
      <c r="K694" s="1" t="str">
        <f>LOOKUP(J694,Remarks!$A$2:$B$180)</f>
        <v>Use Novopress M-profile press jaw PB2 ECOTEC.</v>
      </c>
    </row>
    <row r="695" spans="1:11" x14ac:dyDescent="0.25">
      <c r="A695">
        <v>7</v>
      </c>
      <c r="B695" t="s">
        <v>303</v>
      </c>
      <c r="C695">
        <v>7</v>
      </c>
      <c r="D695" t="s">
        <v>281</v>
      </c>
      <c r="E695">
        <v>3</v>
      </c>
      <c r="F695" t="s">
        <v>93</v>
      </c>
      <c r="G695">
        <v>13</v>
      </c>
      <c r="H695" t="s">
        <v>14</v>
      </c>
      <c r="I695" t="str">
        <f t="shared" si="10"/>
        <v>NovopressECO202BROEN Ballofix Full Flow - Galvanized22 mm</v>
      </c>
      <c r="J695" s="1">
        <v>60</v>
      </c>
      <c r="K695" s="1" t="str">
        <f>LOOKUP(J695,Remarks!$A$2:$B$180)</f>
        <v>Use Novopress M-profile press jaw PB2 ECOTEC.</v>
      </c>
    </row>
    <row r="696" spans="1:11" x14ac:dyDescent="0.25">
      <c r="A696">
        <v>7</v>
      </c>
      <c r="B696" t="s">
        <v>303</v>
      </c>
      <c r="C696">
        <v>10</v>
      </c>
      <c r="D696" t="s">
        <v>282</v>
      </c>
      <c r="E696">
        <v>3</v>
      </c>
      <c r="F696" t="s">
        <v>93</v>
      </c>
      <c r="G696">
        <v>13</v>
      </c>
      <c r="H696" t="s">
        <v>14</v>
      </c>
      <c r="I696" t="str">
        <f t="shared" si="10"/>
        <v>NovopressECO202BROEN Ballofix Full Flow - Galvanized28 mm</v>
      </c>
      <c r="J696" s="1">
        <v>60</v>
      </c>
      <c r="K696" s="1" t="str">
        <f>LOOKUP(J696,Remarks!$A$2:$B$180)</f>
        <v>Use Novopress M-profile press jaw PB2 ECOTEC.</v>
      </c>
    </row>
    <row r="697" spans="1:11" x14ac:dyDescent="0.25">
      <c r="A697">
        <v>7</v>
      </c>
      <c r="B697" t="s">
        <v>303</v>
      </c>
      <c r="C697">
        <v>12</v>
      </c>
      <c r="D697" t="s">
        <v>283</v>
      </c>
      <c r="E697">
        <v>3</v>
      </c>
      <c r="F697" t="s">
        <v>93</v>
      </c>
      <c r="G697">
        <v>13</v>
      </c>
      <c r="H697" t="s">
        <v>14</v>
      </c>
      <c r="I697" t="str">
        <f t="shared" si="10"/>
        <v>NovopressECO202BROEN Ballofix Full Flow - Galvanized35 mm</v>
      </c>
      <c r="J697" s="1">
        <v>2</v>
      </c>
      <c r="K697" s="1" t="str">
        <f>LOOKUP(J697,Remarks!$A$2:$B$180)</f>
        <v>Use Novopress M-profile press jaw PB2 or (Snap-on) M-profile sling HP35 in combination with adapter ZB201/ZB203. Don't use HP slings for copper</v>
      </c>
    </row>
    <row r="698" spans="1:11" x14ac:dyDescent="0.25">
      <c r="A698">
        <v>7</v>
      </c>
      <c r="B698" t="s">
        <v>303</v>
      </c>
      <c r="C698">
        <v>14</v>
      </c>
      <c r="D698" t="s">
        <v>284</v>
      </c>
      <c r="E698">
        <v>3</v>
      </c>
      <c r="F698" t="s">
        <v>93</v>
      </c>
      <c r="G698">
        <v>13</v>
      </c>
      <c r="H698" t="s">
        <v>14</v>
      </c>
      <c r="I698" t="str">
        <f t="shared" si="10"/>
        <v>NovopressECO202BROEN Ballofix Full Flow - Galvanized42 mm</v>
      </c>
      <c r="J698" s="1">
        <v>3</v>
      </c>
      <c r="K698" s="1" t="str">
        <f>LOOKUP(J698,Remarks!$A$2:$B$180)</f>
        <v>Use Novopress (Snap-on) M-profile sling in combination with adapter ZB201/ZB203 or Novopress (Snap-on) M-profile sling HP in combination with adapter ZB203. Don't use HP slings for copper</v>
      </c>
    </row>
    <row r="699" spans="1:11" x14ac:dyDescent="0.25">
      <c r="A699">
        <v>7</v>
      </c>
      <c r="B699" t="s">
        <v>303</v>
      </c>
      <c r="C699">
        <v>16</v>
      </c>
      <c r="D699" t="s">
        <v>285</v>
      </c>
      <c r="E699">
        <v>3</v>
      </c>
      <c r="F699" t="s">
        <v>93</v>
      </c>
      <c r="G699">
        <v>13</v>
      </c>
      <c r="H699" t="s">
        <v>14</v>
      </c>
      <c r="I699" t="str">
        <f t="shared" si="10"/>
        <v>NovopressECO202BROEN Ballofix Full Flow - Galvanized54 mm</v>
      </c>
      <c r="J699" s="1">
        <v>3</v>
      </c>
      <c r="K699" s="1" t="str">
        <f>LOOKUP(J699,Remarks!$A$2:$B$180)</f>
        <v>Use Novopress (Snap-on) M-profile sling in combination with adapter ZB201/ZB203 or Novopress (Snap-on) M-profile sling HP in combination with adapter ZB203. Don't use HP slings for copper</v>
      </c>
    </row>
    <row r="700" spans="1:11" x14ac:dyDescent="0.25">
      <c r="A700">
        <v>8</v>
      </c>
      <c r="B700" t="s">
        <v>304</v>
      </c>
      <c r="C700">
        <v>3</v>
      </c>
      <c r="D700" t="s">
        <v>279</v>
      </c>
      <c r="E700">
        <v>3</v>
      </c>
      <c r="F700" t="s">
        <v>93</v>
      </c>
      <c r="G700">
        <v>13</v>
      </c>
      <c r="H700" t="s">
        <v>14</v>
      </c>
      <c r="I700" t="str">
        <f t="shared" si="10"/>
        <v>NovopressECO202BROEN Ballofix Full Flow - Stainless15 mm</v>
      </c>
      <c r="J700" s="1">
        <v>60</v>
      </c>
      <c r="K700" s="1" t="str">
        <f>LOOKUP(J700,Remarks!$A$2:$B$180)</f>
        <v>Use Novopress M-profile press jaw PB2 ECOTEC.</v>
      </c>
    </row>
    <row r="701" spans="1:11" x14ac:dyDescent="0.25">
      <c r="A701">
        <v>8</v>
      </c>
      <c r="B701" t="s">
        <v>304</v>
      </c>
      <c r="C701">
        <v>5</v>
      </c>
      <c r="D701" t="s">
        <v>280</v>
      </c>
      <c r="E701">
        <v>3</v>
      </c>
      <c r="F701" t="s">
        <v>93</v>
      </c>
      <c r="G701">
        <v>13</v>
      </c>
      <c r="H701" t="s">
        <v>14</v>
      </c>
      <c r="I701" t="str">
        <f t="shared" si="10"/>
        <v>NovopressECO202BROEN Ballofix Full Flow - Stainless18 mm</v>
      </c>
      <c r="J701" s="1">
        <v>60</v>
      </c>
      <c r="K701" s="1" t="str">
        <f>LOOKUP(J701,Remarks!$A$2:$B$180)</f>
        <v>Use Novopress M-profile press jaw PB2 ECOTEC.</v>
      </c>
    </row>
    <row r="702" spans="1:11" x14ac:dyDescent="0.25">
      <c r="A702">
        <v>8</v>
      </c>
      <c r="B702" t="s">
        <v>304</v>
      </c>
      <c r="C702">
        <v>7</v>
      </c>
      <c r="D702" t="s">
        <v>281</v>
      </c>
      <c r="E702">
        <v>3</v>
      </c>
      <c r="F702" t="s">
        <v>93</v>
      </c>
      <c r="G702">
        <v>13</v>
      </c>
      <c r="H702" t="s">
        <v>14</v>
      </c>
      <c r="I702" t="str">
        <f t="shared" si="10"/>
        <v>NovopressECO202BROEN Ballofix Full Flow - Stainless22 mm</v>
      </c>
      <c r="J702" s="1">
        <v>60</v>
      </c>
      <c r="K702" s="1" t="str">
        <f>LOOKUP(J702,Remarks!$A$2:$B$180)</f>
        <v>Use Novopress M-profile press jaw PB2 ECOTEC.</v>
      </c>
    </row>
    <row r="703" spans="1:11" x14ac:dyDescent="0.25">
      <c r="A703">
        <v>8</v>
      </c>
      <c r="B703" t="s">
        <v>304</v>
      </c>
      <c r="C703">
        <v>10</v>
      </c>
      <c r="D703" t="s">
        <v>282</v>
      </c>
      <c r="E703">
        <v>3</v>
      </c>
      <c r="F703" t="s">
        <v>93</v>
      </c>
      <c r="G703">
        <v>13</v>
      </c>
      <c r="H703" t="s">
        <v>14</v>
      </c>
      <c r="I703" t="str">
        <f t="shared" si="10"/>
        <v>NovopressECO202BROEN Ballofix Full Flow - Stainless28 mm</v>
      </c>
      <c r="J703" s="1">
        <v>60</v>
      </c>
      <c r="K703" s="1" t="str">
        <f>LOOKUP(J703,Remarks!$A$2:$B$180)</f>
        <v>Use Novopress M-profile press jaw PB2 ECOTEC.</v>
      </c>
    </row>
    <row r="704" spans="1:11" x14ac:dyDescent="0.25">
      <c r="A704">
        <v>8</v>
      </c>
      <c r="B704" t="s">
        <v>304</v>
      </c>
      <c r="C704">
        <v>12</v>
      </c>
      <c r="D704" t="s">
        <v>283</v>
      </c>
      <c r="E704">
        <v>3</v>
      </c>
      <c r="F704" t="s">
        <v>93</v>
      </c>
      <c r="G704">
        <v>13</v>
      </c>
      <c r="H704" t="s">
        <v>14</v>
      </c>
      <c r="I704" t="str">
        <f t="shared" si="10"/>
        <v>NovopressECO202BROEN Ballofix Full Flow - Stainless35 mm</v>
      </c>
      <c r="J704" s="1">
        <v>2</v>
      </c>
      <c r="K704" s="1" t="str">
        <f>LOOKUP(J704,Remarks!$A$2:$B$180)</f>
        <v>Use Novopress M-profile press jaw PB2 or (Snap-on) M-profile sling HP35 in combination with adapter ZB201/ZB203. Don't use HP slings for copper</v>
      </c>
    </row>
    <row r="705" spans="1:11" x14ac:dyDescent="0.25">
      <c r="A705">
        <v>8</v>
      </c>
      <c r="B705" t="s">
        <v>304</v>
      </c>
      <c r="C705">
        <v>14</v>
      </c>
      <c r="D705" t="s">
        <v>284</v>
      </c>
      <c r="E705">
        <v>3</v>
      </c>
      <c r="F705" t="s">
        <v>93</v>
      </c>
      <c r="G705">
        <v>13</v>
      </c>
      <c r="H705" t="s">
        <v>14</v>
      </c>
      <c r="I705" t="str">
        <f t="shared" si="10"/>
        <v>NovopressECO202BROEN Ballofix Full Flow - Stainless42 mm</v>
      </c>
      <c r="J705" s="1">
        <v>3</v>
      </c>
      <c r="K705" s="1" t="str">
        <f>LOOKUP(J705,Remarks!$A$2:$B$180)</f>
        <v>Use Novopress (Snap-on) M-profile sling in combination with adapter ZB201/ZB203 or Novopress (Snap-on) M-profile sling HP in combination with adapter ZB203. Don't use HP slings for copper</v>
      </c>
    </row>
    <row r="706" spans="1:11" x14ac:dyDescent="0.25">
      <c r="A706">
        <v>8</v>
      </c>
      <c r="B706" t="s">
        <v>304</v>
      </c>
      <c r="C706">
        <v>16</v>
      </c>
      <c r="D706" t="s">
        <v>285</v>
      </c>
      <c r="E706">
        <v>3</v>
      </c>
      <c r="F706" t="s">
        <v>93</v>
      </c>
      <c r="G706">
        <v>13</v>
      </c>
      <c r="H706" t="s">
        <v>14</v>
      </c>
      <c r="I706" t="str">
        <f t="shared" ref="I706:I769" si="11">F706&amp;H706&amp;B706&amp;D706</f>
        <v>NovopressECO202BROEN Ballofix Full Flow - Stainless54 mm</v>
      </c>
      <c r="J706" s="1">
        <v>3</v>
      </c>
      <c r="K706" s="1" t="str">
        <f>LOOKUP(J706,Remarks!$A$2:$B$180)</f>
        <v>Use Novopress (Snap-on) M-profile sling in combination with adapter ZB201/ZB203 or Novopress (Snap-on) M-profile sling HP in combination with adapter ZB203. Don't use HP slings for copper</v>
      </c>
    </row>
    <row r="707" spans="1:11" x14ac:dyDescent="0.25">
      <c r="A707">
        <v>7</v>
      </c>
      <c r="B707" t="s">
        <v>303</v>
      </c>
      <c r="C707">
        <v>1</v>
      </c>
      <c r="D707" t="s">
        <v>278</v>
      </c>
      <c r="E707">
        <v>3</v>
      </c>
      <c r="F707" t="s">
        <v>93</v>
      </c>
      <c r="G707">
        <v>120</v>
      </c>
      <c r="H707" t="s">
        <v>79</v>
      </c>
      <c r="I707" t="str">
        <f t="shared" si="11"/>
        <v>NovopressECO203BROEN Ballofix Full Flow - Galvanized12 mm</v>
      </c>
      <c r="J707" s="1">
        <v>60</v>
      </c>
      <c r="K707" s="1" t="str">
        <f>LOOKUP(J707,Remarks!$A$2:$B$180)</f>
        <v>Use Novopress M-profile press jaw PB2 ECOTEC.</v>
      </c>
    </row>
    <row r="708" spans="1:11" x14ac:dyDescent="0.25">
      <c r="A708">
        <v>7</v>
      </c>
      <c r="B708" t="s">
        <v>303</v>
      </c>
      <c r="C708">
        <v>3</v>
      </c>
      <c r="D708" t="s">
        <v>279</v>
      </c>
      <c r="E708">
        <v>3</v>
      </c>
      <c r="F708" t="s">
        <v>93</v>
      </c>
      <c r="G708">
        <v>120</v>
      </c>
      <c r="H708" t="s">
        <v>79</v>
      </c>
      <c r="I708" t="str">
        <f t="shared" si="11"/>
        <v>NovopressECO203BROEN Ballofix Full Flow - Galvanized15 mm</v>
      </c>
      <c r="J708" s="1">
        <v>60</v>
      </c>
      <c r="K708" s="1" t="str">
        <f>LOOKUP(J708,Remarks!$A$2:$B$180)</f>
        <v>Use Novopress M-profile press jaw PB2 ECOTEC.</v>
      </c>
    </row>
    <row r="709" spans="1:11" x14ac:dyDescent="0.25">
      <c r="A709">
        <v>7</v>
      </c>
      <c r="B709" t="s">
        <v>303</v>
      </c>
      <c r="C709">
        <v>5</v>
      </c>
      <c r="D709" t="s">
        <v>280</v>
      </c>
      <c r="E709">
        <v>3</v>
      </c>
      <c r="F709" t="s">
        <v>93</v>
      </c>
      <c r="G709">
        <v>120</v>
      </c>
      <c r="H709" t="s">
        <v>79</v>
      </c>
      <c r="I709" t="str">
        <f t="shared" si="11"/>
        <v>NovopressECO203BROEN Ballofix Full Flow - Galvanized18 mm</v>
      </c>
      <c r="J709" s="1">
        <v>60</v>
      </c>
      <c r="K709" s="1" t="str">
        <f>LOOKUP(J709,Remarks!$A$2:$B$180)</f>
        <v>Use Novopress M-profile press jaw PB2 ECOTEC.</v>
      </c>
    </row>
    <row r="710" spans="1:11" x14ac:dyDescent="0.25">
      <c r="A710">
        <v>7</v>
      </c>
      <c r="B710" t="s">
        <v>303</v>
      </c>
      <c r="C710">
        <v>7</v>
      </c>
      <c r="D710" t="s">
        <v>281</v>
      </c>
      <c r="E710">
        <v>3</v>
      </c>
      <c r="F710" t="s">
        <v>93</v>
      </c>
      <c r="G710">
        <v>120</v>
      </c>
      <c r="H710" t="s">
        <v>79</v>
      </c>
      <c r="I710" t="str">
        <f t="shared" si="11"/>
        <v>NovopressECO203BROEN Ballofix Full Flow - Galvanized22 mm</v>
      </c>
      <c r="J710" s="1">
        <v>60</v>
      </c>
      <c r="K710" s="1" t="str">
        <f>LOOKUP(J710,Remarks!$A$2:$B$180)</f>
        <v>Use Novopress M-profile press jaw PB2 ECOTEC.</v>
      </c>
    </row>
    <row r="711" spans="1:11" x14ac:dyDescent="0.25">
      <c r="A711">
        <v>7</v>
      </c>
      <c r="B711" t="s">
        <v>303</v>
      </c>
      <c r="C711">
        <v>10</v>
      </c>
      <c r="D711" t="s">
        <v>282</v>
      </c>
      <c r="E711">
        <v>3</v>
      </c>
      <c r="F711" t="s">
        <v>93</v>
      </c>
      <c r="G711">
        <v>120</v>
      </c>
      <c r="H711" t="s">
        <v>79</v>
      </c>
      <c r="I711" t="str">
        <f t="shared" si="11"/>
        <v>NovopressECO203BROEN Ballofix Full Flow - Galvanized28 mm</v>
      </c>
      <c r="J711" s="1">
        <v>60</v>
      </c>
      <c r="K711" s="1" t="str">
        <f>LOOKUP(J711,Remarks!$A$2:$B$180)</f>
        <v>Use Novopress M-profile press jaw PB2 ECOTEC.</v>
      </c>
    </row>
    <row r="712" spans="1:11" x14ac:dyDescent="0.25">
      <c r="A712">
        <v>7</v>
      </c>
      <c r="B712" t="s">
        <v>303</v>
      </c>
      <c r="C712">
        <v>12</v>
      </c>
      <c r="D712" t="s">
        <v>283</v>
      </c>
      <c r="E712">
        <v>3</v>
      </c>
      <c r="F712" t="s">
        <v>93</v>
      </c>
      <c r="G712">
        <v>120</v>
      </c>
      <c r="H712" t="s">
        <v>79</v>
      </c>
      <c r="I712" t="str">
        <f t="shared" si="11"/>
        <v>NovopressECO203BROEN Ballofix Full Flow - Galvanized35 mm</v>
      </c>
      <c r="J712" s="1">
        <v>2</v>
      </c>
      <c r="K712" s="1" t="str">
        <f>LOOKUP(J712,Remarks!$A$2:$B$180)</f>
        <v>Use Novopress M-profile press jaw PB2 or (Snap-on) M-profile sling HP35 in combination with adapter ZB201/ZB203. Don't use HP slings for copper</v>
      </c>
    </row>
    <row r="713" spans="1:11" x14ac:dyDescent="0.25">
      <c r="A713">
        <v>7</v>
      </c>
      <c r="B713" t="s">
        <v>303</v>
      </c>
      <c r="C713">
        <v>14</v>
      </c>
      <c r="D713" t="s">
        <v>284</v>
      </c>
      <c r="E713">
        <v>3</v>
      </c>
      <c r="F713" t="s">
        <v>93</v>
      </c>
      <c r="G713">
        <v>120</v>
      </c>
      <c r="H713" t="s">
        <v>79</v>
      </c>
      <c r="I713" t="str">
        <f t="shared" si="11"/>
        <v>NovopressECO203BROEN Ballofix Full Flow - Galvanized42 mm</v>
      </c>
      <c r="J713" s="1">
        <v>3</v>
      </c>
      <c r="K713" s="1" t="str">
        <f>LOOKUP(J713,Remarks!$A$2:$B$180)</f>
        <v>Use Novopress (Snap-on) M-profile sling in combination with adapter ZB201/ZB203 or Novopress (Snap-on) M-profile sling HP in combination with adapter ZB203. Don't use HP slings for copper</v>
      </c>
    </row>
    <row r="714" spans="1:11" x14ac:dyDescent="0.25">
      <c r="A714">
        <v>7</v>
      </c>
      <c r="B714" t="s">
        <v>303</v>
      </c>
      <c r="C714">
        <v>16</v>
      </c>
      <c r="D714" t="s">
        <v>285</v>
      </c>
      <c r="E714">
        <v>3</v>
      </c>
      <c r="F714" t="s">
        <v>93</v>
      </c>
      <c r="G714">
        <v>120</v>
      </c>
      <c r="H714" t="s">
        <v>79</v>
      </c>
      <c r="I714" t="str">
        <f t="shared" si="11"/>
        <v>NovopressECO203BROEN Ballofix Full Flow - Galvanized54 mm</v>
      </c>
      <c r="J714" s="1">
        <v>3</v>
      </c>
      <c r="K714" s="1" t="str">
        <f>LOOKUP(J714,Remarks!$A$2:$B$180)</f>
        <v>Use Novopress (Snap-on) M-profile sling in combination with adapter ZB201/ZB203 or Novopress (Snap-on) M-profile sling HP in combination with adapter ZB203. Don't use HP slings for copper</v>
      </c>
    </row>
    <row r="715" spans="1:11" x14ac:dyDescent="0.25">
      <c r="A715">
        <v>8</v>
      </c>
      <c r="B715" t="s">
        <v>304</v>
      </c>
      <c r="C715">
        <v>3</v>
      </c>
      <c r="D715" t="s">
        <v>279</v>
      </c>
      <c r="E715">
        <v>3</v>
      </c>
      <c r="F715" t="s">
        <v>93</v>
      </c>
      <c r="G715">
        <v>120</v>
      </c>
      <c r="H715" t="s">
        <v>79</v>
      </c>
      <c r="I715" t="str">
        <f t="shared" si="11"/>
        <v>NovopressECO203BROEN Ballofix Full Flow - Stainless15 mm</v>
      </c>
      <c r="J715" s="1">
        <v>60</v>
      </c>
      <c r="K715" s="1" t="str">
        <f>LOOKUP(J715,Remarks!$A$2:$B$180)</f>
        <v>Use Novopress M-profile press jaw PB2 ECOTEC.</v>
      </c>
    </row>
    <row r="716" spans="1:11" x14ac:dyDescent="0.25">
      <c r="A716">
        <v>8</v>
      </c>
      <c r="B716" t="s">
        <v>304</v>
      </c>
      <c r="C716">
        <v>5</v>
      </c>
      <c r="D716" t="s">
        <v>280</v>
      </c>
      <c r="E716">
        <v>3</v>
      </c>
      <c r="F716" t="s">
        <v>93</v>
      </c>
      <c r="G716">
        <v>120</v>
      </c>
      <c r="H716" t="s">
        <v>79</v>
      </c>
      <c r="I716" t="str">
        <f t="shared" si="11"/>
        <v>NovopressECO203BROEN Ballofix Full Flow - Stainless18 mm</v>
      </c>
      <c r="J716" s="1">
        <v>60</v>
      </c>
      <c r="K716" s="1" t="str">
        <f>LOOKUP(J716,Remarks!$A$2:$B$180)</f>
        <v>Use Novopress M-profile press jaw PB2 ECOTEC.</v>
      </c>
    </row>
    <row r="717" spans="1:11" x14ac:dyDescent="0.25">
      <c r="A717">
        <v>8</v>
      </c>
      <c r="B717" t="s">
        <v>304</v>
      </c>
      <c r="C717">
        <v>7</v>
      </c>
      <c r="D717" t="s">
        <v>281</v>
      </c>
      <c r="E717">
        <v>3</v>
      </c>
      <c r="F717" t="s">
        <v>93</v>
      </c>
      <c r="G717">
        <v>120</v>
      </c>
      <c r="H717" t="s">
        <v>79</v>
      </c>
      <c r="I717" t="str">
        <f t="shared" si="11"/>
        <v>NovopressECO203BROEN Ballofix Full Flow - Stainless22 mm</v>
      </c>
      <c r="J717" s="1">
        <v>60</v>
      </c>
      <c r="K717" s="1" t="str">
        <f>LOOKUP(J717,Remarks!$A$2:$B$180)</f>
        <v>Use Novopress M-profile press jaw PB2 ECOTEC.</v>
      </c>
    </row>
    <row r="718" spans="1:11" x14ac:dyDescent="0.25">
      <c r="A718">
        <v>8</v>
      </c>
      <c r="B718" t="s">
        <v>304</v>
      </c>
      <c r="C718">
        <v>10</v>
      </c>
      <c r="D718" t="s">
        <v>282</v>
      </c>
      <c r="E718">
        <v>3</v>
      </c>
      <c r="F718" t="s">
        <v>93</v>
      </c>
      <c r="G718">
        <v>120</v>
      </c>
      <c r="H718" t="s">
        <v>79</v>
      </c>
      <c r="I718" t="str">
        <f t="shared" si="11"/>
        <v>NovopressECO203BROEN Ballofix Full Flow - Stainless28 mm</v>
      </c>
      <c r="J718" s="1">
        <v>60</v>
      </c>
      <c r="K718" s="1" t="str">
        <f>LOOKUP(J718,Remarks!$A$2:$B$180)</f>
        <v>Use Novopress M-profile press jaw PB2 ECOTEC.</v>
      </c>
    </row>
    <row r="719" spans="1:11" x14ac:dyDescent="0.25">
      <c r="A719">
        <v>8</v>
      </c>
      <c r="B719" t="s">
        <v>304</v>
      </c>
      <c r="C719">
        <v>12</v>
      </c>
      <c r="D719" t="s">
        <v>283</v>
      </c>
      <c r="E719">
        <v>3</v>
      </c>
      <c r="F719" t="s">
        <v>93</v>
      </c>
      <c r="G719">
        <v>120</v>
      </c>
      <c r="H719" t="s">
        <v>79</v>
      </c>
      <c r="I719" t="str">
        <f t="shared" si="11"/>
        <v>NovopressECO203BROEN Ballofix Full Flow - Stainless35 mm</v>
      </c>
      <c r="J719" s="1">
        <v>2</v>
      </c>
      <c r="K719" s="1" t="str">
        <f>LOOKUP(J719,Remarks!$A$2:$B$180)</f>
        <v>Use Novopress M-profile press jaw PB2 or (Snap-on) M-profile sling HP35 in combination with adapter ZB201/ZB203. Don't use HP slings for copper</v>
      </c>
    </row>
    <row r="720" spans="1:11" x14ac:dyDescent="0.25">
      <c r="A720">
        <v>8</v>
      </c>
      <c r="B720" t="s">
        <v>304</v>
      </c>
      <c r="C720">
        <v>14</v>
      </c>
      <c r="D720" t="s">
        <v>284</v>
      </c>
      <c r="E720">
        <v>3</v>
      </c>
      <c r="F720" t="s">
        <v>93</v>
      </c>
      <c r="G720">
        <v>120</v>
      </c>
      <c r="H720" t="s">
        <v>79</v>
      </c>
      <c r="I720" t="str">
        <f t="shared" si="11"/>
        <v>NovopressECO203BROEN Ballofix Full Flow - Stainless42 mm</v>
      </c>
      <c r="J720" s="1">
        <v>3</v>
      </c>
      <c r="K720" s="1" t="str">
        <f>LOOKUP(J720,Remarks!$A$2:$B$180)</f>
        <v>Use Novopress (Snap-on) M-profile sling in combination with adapter ZB201/ZB203 or Novopress (Snap-on) M-profile sling HP in combination with adapter ZB203. Don't use HP slings for copper</v>
      </c>
    </row>
    <row r="721" spans="1:11" x14ac:dyDescent="0.25">
      <c r="A721">
        <v>8</v>
      </c>
      <c r="B721" t="s">
        <v>304</v>
      </c>
      <c r="C721">
        <v>16</v>
      </c>
      <c r="D721" t="s">
        <v>285</v>
      </c>
      <c r="E721">
        <v>3</v>
      </c>
      <c r="F721" t="s">
        <v>93</v>
      </c>
      <c r="G721">
        <v>120</v>
      </c>
      <c r="H721" t="s">
        <v>79</v>
      </c>
      <c r="I721" t="str">
        <f t="shared" si="11"/>
        <v>NovopressECO203BROEN Ballofix Full Flow - Stainless54 mm</v>
      </c>
      <c r="J721" s="1">
        <v>3</v>
      </c>
      <c r="K721" s="1" t="str">
        <f>LOOKUP(J721,Remarks!$A$2:$B$180)</f>
        <v>Use Novopress (Snap-on) M-profile sling in combination with adapter ZB201/ZB203 or Novopress (Snap-on) M-profile sling HP in combination with adapter ZB203. Don't use HP slings for copper</v>
      </c>
    </row>
    <row r="722" spans="1:11" x14ac:dyDescent="0.25">
      <c r="A722">
        <v>7</v>
      </c>
      <c r="B722" t="s">
        <v>303</v>
      </c>
      <c r="C722">
        <v>1</v>
      </c>
      <c r="D722" t="s">
        <v>278</v>
      </c>
      <c r="E722">
        <v>3</v>
      </c>
      <c r="F722" t="s">
        <v>93</v>
      </c>
      <c r="G722">
        <v>25</v>
      </c>
      <c r="H722" t="s">
        <v>25</v>
      </c>
      <c r="I722" t="str">
        <f t="shared" si="11"/>
        <v>NovopressECO3 Pressmax BROEN Ballofix Full Flow - Galvanized12 mm</v>
      </c>
      <c r="J722" s="1">
        <v>59</v>
      </c>
      <c r="K722" s="1" t="str">
        <f>LOOKUP(J722,Remarks!$A$2:$B$180)</f>
        <v>Use Novopress M-profile press jaw PB3 ACO3 ECO3/301.</v>
      </c>
    </row>
    <row r="723" spans="1:11" x14ac:dyDescent="0.25">
      <c r="A723">
        <v>7</v>
      </c>
      <c r="B723" t="s">
        <v>303</v>
      </c>
      <c r="C723">
        <v>3</v>
      </c>
      <c r="D723" t="s">
        <v>279</v>
      </c>
      <c r="E723">
        <v>3</v>
      </c>
      <c r="F723" t="s">
        <v>93</v>
      </c>
      <c r="G723">
        <v>25</v>
      </c>
      <c r="H723" t="s">
        <v>25</v>
      </c>
      <c r="I723" t="str">
        <f t="shared" si="11"/>
        <v>NovopressECO3 Pressmax BROEN Ballofix Full Flow - Galvanized15 mm</v>
      </c>
      <c r="J723" s="1">
        <v>59</v>
      </c>
      <c r="K723" s="1" t="str">
        <f>LOOKUP(J723,Remarks!$A$2:$B$180)</f>
        <v>Use Novopress M-profile press jaw PB3 ACO3 ECO3/301.</v>
      </c>
    </row>
    <row r="724" spans="1:11" x14ac:dyDescent="0.25">
      <c r="A724">
        <v>7</v>
      </c>
      <c r="B724" t="s">
        <v>303</v>
      </c>
      <c r="C724">
        <v>5</v>
      </c>
      <c r="D724" t="s">
        <v>280</v>
      </c>
      <c r="E724">
        <v>3</v>
      </c>
      <c r="F724" t="s">
        <v>93</v>
      </c>
      <c r="G724">
        <v>25</v>
      </c>
      <c r="H724" t="s">
        <v>25</v>
      </c>
      <c r="I724" t="str">
        <f t="shared" si="11"/>
        <v>NovopressECO3 Pressmax BROEN Ballofix Full Flow - Galvanized18 mm</v>
      </c>
      <c r="J724" s="1">
        <v>59</v>
      </c>
      <c r="K724" s="1" t="str">
        <f>LOOKUP(J724,Remarks!$A$2:$B$180)</f>
        <v>Use Novopress M-profile press jaw PB3 ACO3 ECO3/301.</v>
      </c>
    </row>
    <row r="725" spans="1:11" x14ac:dyDescent="0.25">
      <c r="A725">
        <v>7</v>
      </c>
      <c r="B725" t="s">
        <v>303</v>
      </c>
      <c r="C725">
        <v>7</v>
      </c>
      <c r="D725" t="s">
        <v>281</v>
      </c>
      <c r="E725">
        <v>3</v>
      </c>
      <c r="F725" t="s">
        <v>93</v>
      </c>
      <c r="G725">
        <v>25</v>
      </c>
      <c r="H725" t="s">
        <v>25</v>
      </c>
      <c r="I725" t="str">
        <f t="shared" si="11"/>
        <v>NovopressECO3 Pressmax BROEN Ballofix Full Flow - Galvanized22 mm</v>
      </c>
      <c r="J725" s="1">
        <v>59</v>
      </c>
      <c r="K725" s="1" t="str">
        <f>LOOKUP(J725,Remarks!$A$2:$B$180)</f>
        <v>Use Novopress M-profile press jaw PB3 ACO3 ECO3/301.</v>
      </c>
    </row>
    <row r="726" spans="1:11" x14ac:dyDescent="0.25">
      <c r="A726">
        <v>7</v>
      </c>
      <c r="B726" t="s">
        <v>303</v>
      </c>
      <c r="C726">
        <v>10</v>
      </c>
      <c r="D726" t="s">
        <v>282</v>
      </c>
      <c r="E726">
        <v>3</v>
      </c>
      <c r="F726" t="s">
        <v>93</v>
      </c>
      <c r="G726">
        <v>25</v>
      </c>
      <c r="H726" t="s">
        <v>25</v>
      </c>
      <c r="I726" t="str">
        <f t="shared" si="11"/>
        <v>NovopressECO3 Pressmax BROEN Ballofix Full Flow - Galvanized28 mm</v>
      </c>
      <c r="J726" s="1">
        <v>59</v>
      </c>
      <c r="K726" s="1" t="str">
        <f>LOOKUP(J726,Remarks!$A$2:$B$180)</f>
        <v>Use Novopress M-profile press jaw PB3 ACO3 ECO3/301.</v>
      </c>
    </row>
    <row r="727" spans="1:11" x14ac:dyDescent="0.25">
      <c r="A727">
        <v>7</v>
      </c>
      <c r="B727" t="s">
        <v>303</v>
      </c>
      <c r="C727">
        <v>12</v>
      </c>
      <c r="D727" t="s">
        <v>283</v>
      </c>
      <c r="E727">
        <v>3</v>
      </c>
      <c r="F727" t="s">
        <v>93</v>
      </c>
      <c r="G727">
        <v>25</v>
      </c>
      <c r="H727" t="s">
        <v>25</v>
      </c>
      <c r="I727" t="str">
        <f t="shared" si="11"/>
        <v>NovopressECO3 Pressmax BROEN Ballofix Full Flow - Galvanized35 mm</v>
      </c>
      <c r="J727" s="1">
        <v>5</v>
      </c>
      <c r="K727" s="1" t="str">
        <f>LOOKUP(J727,Remarks!$A$2:$B$180)</f>
        <v>Use Novopress M-profile press jaw PB3, Novopress M-profile sling HP in combination with adapter ZB302/ZB303 or Novopress (Snap-on) M-profile sling HP in combination with adapter ZB303.</v>
      </c>
    </row>
    <row r="728" spans="1:11" x14ac:dyDescent="0.25">
      <c r="A728">
        <v>7</v>
      </c>
      <c r="B728" t="s">
        <v>303</v>
      </c>
      <c r="C728">
        <v>14</v>
      </c>
      <c r="D728" t="s">
        <v>284</v>
      </c>
      <c r="E728">
        <v>3</v>
      </c>
      <c r="F728" t="s">
        <v>93</v>
      </c>
      <c r="G728">
        <v>25</v>
      </c>
      <c r="H728" t="s">
        <v>25</v>
      </c>
      <c r="I728" t="str">
        <f t="shared" si="11"/>
        <v>NovopressECO3 Pressmax BROEN Ballofix Full Flow - Galvanized42 mm</v>
      </c>
      <c r="J728" s="1">
        <v>6</v>
      </c>
      <c r="K728" s="1" t="str">
        <f>LOOKUP(J728,Remarks!$A$2:$B$180)</f>
        <v>Use Novopress M-profile sling in combination with adapter ZB302/ZB303, Novopress sling HP M-profile in combination with adapter ZB302 or Novopress (snap-on) M-profile sling and HP-Snap-on M-profile sling in combination with adapter ZB303.</v>
      </c>
    </row>
    <row r="729" spans="1:11" x14ac:dyDescent="0.25">
      <c r="A729">
        <v>7</v>
      </c>
      <c r="B729" t="s">
        <v>303</v>
      </c>
      <c r="C729">
        <v>16</v>
      </c>
      <c r="D729" t="s">
        <v>285</v>
      </c>
      <c r="E729">
        <v>3</v>
      </c>
      <c r="F729" t="s">
        <v>93</v>
      </c>
      <c r="G729">
        <v>25</v>
      </c>
      <c r="H729" t="s">
        <v>25</v>
      </c>
      <c r="I729" t="str">
        <f t="shared" si="11"/>
        <v>NovopressECO3 Pressmax BROEN Ballofix Full Flow - Galvanized54 mm</v>
      </c>
      <c r="J729" s="1">
        <v>6</v>
      </c>
      <c r="K729" s="1" t="str">
        <f>LOOKUP(J729,Remarks!$A$2:$B$180)</f>
        <v>Use Novopress M-profile sling in combination with adapter ZB302/ZB303, Novopress sling HP M-profile in combination with adapter ZB302 or Novopress (snap-on) M-profile sling and HP-Snap-on M-profile sling in combination with adapter ZB303.</v>
      </c>
    </row>
    <row r="730" spans="1:11" x14ac:dyDescent="0.25">
      <c r="A730">
        <v>8</v>
      </c>
      <c r="B730" t="s">
        <v>304</v>
      </c>
      <c r="C730">
        <v>3</v>
      </c>
      <c r="D730" t="s">
        <v>279</v>
      </c>
      <c r="E730">
        <v>3</v>
      </c>
      <c r="F730" t="s">
        <v>93</v>
      </c>
      <c r="G730">
        <v>25</v>
      </c>
      <c r="H730" t="s">
        <v>25</v>
      </c>
      <c r="I730" t="str">
        <f t="shared" si="11"/>
        <v>NovopressECO3 Pressmax BROEN Ballofix Full Flow - Stainless15 mm</v>
      </c>
      <c r="J730" s="1">
        <v>59</v>
      </c>
      <c r="K730" s="1" t="str">
        <f>LOOKUP(J730,Remarks!$A$2:$B$180)</f>
        <v>Use Novopress M-profile press jaw PB3 ACO3 ECO3/301.</v>
      </c>
    </row>
    <row r="731" spans="1:11" x14ac:dyDescent="0.25">
      <c r="A731">
        <v>8</v>
      </c>
      <c r="B731" t="s">
        <v>304</v>
      </c>
      <c r="C731">
        <v>5</v>
      </c>
      <c r="D731" t="s">
        <v>280</v>
      </c>
      <c r="E731">
        <v>3</v>
      </c>
      <c r="F731" t="s">
        <v>93</v>
      </c>
      <c r="G731">
        <v>25</v>
      </c>
      <c r="H731" t="s">
        <v>25</v>
      </c>
      <c r="I731" t="str">
        <f t="shared" si="11"/>
        <v>NovopressECO3 Pressmax BROEN Ballofix Full Flow - Stainless18 mm</v>
      </c>
      <c r="J731" s="1">
        <v>59</v>
      </c>
      <c r="K731" s="1" t="str">
        <f>LOOKUP(J731,Remarks!$A$2:$B$180)</f>
        <v>Use Novopress M-profile press jaw PB3 ACO3 ECO3/301.</v>
      </c>
    </row>
    <row r="732" spans="1:11" x14ac:dyDescent="0.25">
      <c r="A732">
        <v>8</v>
      </c>
      <c r="B732" t="s">
        <v>304</v>
      </c>
      <c r="C732">
        <v>7</v>
      </c>
      <c r="D732" t="s">
        <v>281</v>
      </c>
      <c r="E732">
        <v>3</v>
      </c>
      <c r="F732" t="s">
        <v>93</v>
      </c>
      <c r="G732">
        <v>25</v>
      </c>
      <c r="H732" t="s">
        <v>25</v>
      </c>
      <c r="I732" t="str">
        <f t="shared" si="11"/>
        <v>NovopressECO3 Pressmax BROEN Ballofix Full Flow - Stainless22 mm</v>
      </c>
      <c r="J732" s="1">
        <v>59</v>
      </c>
      <c r="K732" s="1" t="str">
        <f>LOOKUP(J732,Remarks!$A$2:$B$180)</f>
        <v>Use Novopress M-profile press jaw PB3 ACO3 ECO3/301.</v>
      </c>
    </row>
    <row r="733" spans="1:11" x14ac:dyDescent="0.25">
      <c r="A733">
        <v>8</v>
      </c>
      <c r="B733" t="s">
        <v>304</v>
      </c>
      <c r="C733">
        <v>10</v>
      </c>
      <c r="D733" t="s">
        <v>282</v>
      </c>
      <c r="E733">
        <v>3</v>
      </c>
      <c r="F733" t="s">
        <v>93</v>
      </c>
      <c r="G733">
        <v>25</v>
      </c>
      <c r="H733" t="s">
        <v>25</v>
      </c>
      <c r="I733" t="str">
        <f t="shared" si="11"/>
        <v>NovopressECO3 Pressmax BROEN Ballofix Full Flow - Stainless28 mm</v>
      </c>
      <c r="J733" s="1">
        <v>59</v>
      </c>
      <c r="K733" s="1" t="str">
        <f>LOOKUP(J733,Remarks!$A$2:$B$180)</f>
        <v>Use Novopress M-profile press jaw PB3 ACO3 ECO3/301.</v>
      </c>
    </row>
    <row r="734" spans="1:11" x14ac:dyDescent="0.25">
      <c r="A734">
        <v>8</v>
      </c>
      <c r="B734" t="s">
        <v>304</v>
      </c>
      <c r="C734">
        <v>12</v>
      </c>
      <c r="D734" t="s">
        <v>283</v>
      </c>
      <c r="E734">
        <v>3</v>
      </c>
      <c r="F734" t="s">
        <v>93</v>
      </c>
      <c r="G734">
        <v>25</v>
      </c>
      <c r="H734" t="s">
        <v>25</v>
      </c>
      <c r="I734" t="str">
        <f t="shared" si="11"/>
        <v>NovopressECO3 Pressmax BROEN Ballofix Full Flow - Stainless35 mm</v>
      </c>
      <c r="J734" s="1">
        <v>5</v>
      </c>
      <c r="K734" s="1" t="str">
        <f>LOOKUP(J734,Remarks!$A$2:$B$180)</f>
        <v>Use Novopress M-profile press jaw PB3, Novopress M-profile sling HP in combination with adapter ZB302/ZB303 or Novopress (Snap-on) M-profile sling HP in combination with adapter ZB303.</v>
      </c>
    </row>
    <row r="735" spans="1:11" x14ac:dyDescent="0.25">
      <c r="A735">
        <v>8</v>
      </c>
      <c r="B735" t="s">
        <v>304</v>
      </c>
      <c r="C735">
        <v>14</v>
      </c>
      <c r="D735" t="s">
        <v>284</v>
      </c>
      <c r="E735">
        <v>3</v>
      </c>
      <c r="F735" t="s">
        <v>93</v>
      </c>
      <c r="G735">
        <v>25</v>
      </c>
      <c r="H735" t="s">
        <v>25</v>
      </c>
      <c r="I735" t="str">
        <f t="shared" si="11"/>
        <v>NovopressECO3 Pressmax BROEN Ballofix Full Flow - Stainless42 mm</v>
      </c>
      <c r="J735" s="1">
        <v>6</v>
      </c>
      <c r="K735" s="1" t="str">
        <f>LOOKUP(J735,Remarks!$A$2:$B$180)</f>
        <v>Use Novopress M-profile sling in combination with adapter ZB302/ZB303, Novopress sling HP M-profile in combination with adapter ZB302 or Novopress (snap-on) M-profile sling and HP-Snap-on M-profile sling in combination with adapter ZB303.</v>
      </c>
    </row>
    <row r="736" spans="1:11" x14ac:dyDescent="0.25">
      <c r="A736">
        <v>8</v>
      </c>
      <c r="B736" t="s">
        <v>304</v>
      </c>
      <c r="C736">
        <v>16</v>
      </c>
      <c r="D736" t="s">
        <v>285</v>
      </c>
      <c r="E736">
        <v>3</v>
      </c>
      <c r="F736" t="s">
        <v>93</v>
      </c>
      <c r="G736">
        <v>25</v>
      </c>
      <c r="H736" t="s">
        <v>25</v>
      </c>
      <c r="I736" t="str">
        <f t="shared" si="11"/>
        <v>NovopressECO3 Pressmax BROEN Ballofix Full Flow - Stainless54 mm</v>
      </c>
      <c r="J736" s="1">
        <v>5</v>
      </c>
      <c r="K736" s="1" t="str">
        <f>LOOKUP(J736,Remarks!$A$2:$B$180)</f>
        <v>Use Novopress M-profile press jaw PB3, Novopress M-profile sling HP in combination with adapter ZB302/ZB303 or Novopress (Snap-on) M-profile sling HP in combination with adapter ZB303.</v>
      </c>
    </row>
    <row r="737" spans="1:11" x14ac:dyDescent="0.25">
      <c r="A737">
        <v>7</v>
      </c>
      <c r="B737" t="s">
        <v>303</v>
      </c>
      <c r="C737">
        <v>1</v>
      </c>
      <c r="D737" t="s">
        <v>278</v>
      </c>
      <c r="E737">
        <v>3</v>
      </c>
      <c r="F737" t="s">
        <v>93</v>
      </c>
      <c r="G737">
        <v>26</v>
      </c>
      <c r="H737" t="s">
        <v>26</v>
      </c>
      <c r="I737" t="str">
        <f t="shared" si="11"/>
        <v>NovopressECO301 BROEN Ballofix Full Flow - Galvanized12 mm</v>
      </c>
      <c r="J737" s="1">
        <v>59</v>
      </c>
      <c r="K737" s="1" t="str">
        <f>LOOKUP(J737,Remarks!$A$2:$B$180)</f>
        <v>Use Novopress M-profile press jaw PB3 ACO3 ECO3/301.</v>
      </c>
    </row>
    <row r="738" spans="1:11" x14ac:dyDescent="0.25">
      <c r="A738">
        <v>7</v>
      </c>
      <c r="B738" t="s">
        <v>303</v>
      </c>
      <c r="C738">
        <v>3</v>
      </c>
      <c r="D738" t="s">
        <v>279</v>
      </c>
      <c r="E738">
        <v>3</v>
      </c>
      <c r="F738" t="s">
        <v>93</v>
      </c>
      <c r="G738">
        <v>26</v>
      </c>
      <c r="H738" t="s">
        <v>26</v>
      </c>
      <c r="I738" t="str">
        <f t="shared" si="11"/>
        <v>NovopressECO301 BROEN Ballofix Full Flow - Galvanized15 mm</v>
      </c>
      <c r="J738" s="1">
        <v>59</v>
      </c>
      <c r="K738" s="1" t="str">
        <f>LOOKUP(J738,Remarks!$A$2:$B$180)</f>
        <v>Use Novopress M-profile press jaw PB3 ACO3 ECO3/301.</v>
      </c>
    </row>
    <row r="739" spans="1:11" x14ac:dyDescent="0.25">
      <c r="A739">
        <v>7</v>
      </c>
      <c r="B739" t="s">
        <v>303</v>
      </c>
      <c r="C739">
        <v>5</v>
      </c>
      <c r="D739" t="s">
        <v>280</v>
      </c>
      <c r="E739">
        <v>3</v>
      </c>
      <c r="F739" t="s">
        <v>93</v>
      </c>
      <c r="G739">
        <v>26</v>
      </c>
      <c r="H739" t="s">
        <v>26</v>
      </c>
      <c r="I739" t="str">
        <f t="shared" si="11"/>
        <v>NovopressECO301 BROEN Ballofix Full Flow - Galvanized18 mm</v>
      </c>
      <c r="J739" s="1">
        <v>59</v>
      </c>
      <c r="K739" s="1" t="str">
        <f>LOOKUP(J739,Remarks!$A$2:$B$180)</f>
        <v>Use Novopress M-profile press jaw PB3 ACO3 ECO3/301.</v>
      </c>
    </row>
    <row r="740" spans="1:11" x14ac:dyDescent="0.25">
      <c r="A740">
        <v>7</v>
      </c>
      <c r="B740" t="s">
        <v>303</v>
      </c>
      <c r="C740">
        <v>7</v>
      </c>
      <c r="D740" t="s">
        <v>281</v>
      </c>
      <c r="E740">
        <v>3</v>
      </c>
      <c r="F740" t="s">
        <v>93</v>
      </c>
      <c r="G740">
        <v>26</v>
      </c>
      <c r="H740" t="s">
        <v>26</v>
      </c>
      <c r="I740" t="str">
        <f t="shared" si="11"/>
        <v>NovopressECO301 BROEN Ballofix Full Flow - Galvanized22 mm</v>
      </c>
      <c r="J740" s="1">
        <v>59</v>
      </c>
      <c r="K740" s="1" t="str">
        <f>LOOKUP(J740,Remarks!$A$2:$B$180)</f>
        <v>Use Novopress M-profile press jaw PB3 ACO3 ECO3/301.</v>
      </c>
    </row>
    <row r="741" spans="1:11" x14ac:dyDescent="0.25">
      <c r="A741">
        <v>7</v>
      </c>
      <c r="B741" t="s">
        <v>303</v>
      </c>
      <c r="C741">
        <v>10</v>
      </c>
      <c r="D741" t="s">
        <v>282</v>
      </c>
      <c r="E741">
        <v>3</v>
      </c>
      <c r="F741" t="s">
        <v>93</v>
      </c>
      <c r="G741">
        <v>26</v>
      </c>
      <c r="H741" t="s">
        <v>26</v>
      </c>
      <c r="I741" t="str">
        <f t="shared" si="11"/>
        <v>NovopressECO301 BROEN Ballofix Full Flow - Galvanized28 mm</v>
      </c>
      <c r="J741" s="1">
        <v>59</v>
      </c>
      <c r="K741" s="1" t="str">
        <f>LOOKUP(J741,Remarks!$A$2:$B$180)</f>
        <v>Use Novopress M-profile press jaw PB3 ACO3 ECO3/301.</v>
      </c>
    </row>
    <row r="742" spans="1:11" x14ac:dyDescent="0.25">
      <c r="A742">
        <v>7</v>
      </c>
      <c r="B742" t="s">
        <v>303</v>
      </c>
      <c r="C742">
        <v>12</v>
      </c>
      <c r="D742" t="s">
        <v>283</v>
      </c>
      <c r="E742">
        <v>3</v>
      </c>
      <c r="F742" t="s">
        <v>93</v>
      </c>
      <c r="G742">
        <v>26</v>
      </c>
      <c r="H742" t="s">
        <v>26</v>
      </c>
      <c r="I742" t="str">
        <f t="shared" si="11"/>
        <v>NovopressECO301 BROEN Ballofix Full Flow - Galvanized35 mm</v>
      </c>
      <c r="J742" s="1">
        <v>5</v>
      </c>
      <c r="K742" s="1" t="str">
        <f>LOOKUP(J742,Remarks!$A$2:$B$180)</f>
        <v>Use Novopress M-profile press jaw PB3, Novopress M-profile sling HP in combination with adapter ZB302/ZB303 or Novopress (Snap-on) M-profile sling HP in combination with adapter ZB303.</v>
      </c>
    </row>
    <row r="743" spans="1:11" x14ac:dyDescent="0.25">
      <c r="A743">
        <v>7</v>
      </c>
      <c r="B743" t="s">
        <v>303</v>
      </c>
      <c r="C743">
        <v>14</v>
      </c>
      <c r="D743" t="s">
        <v>284</v>
      </c>
      <c r="E743">
        <v>3</v>
      </c>
      <c r="F743" t="s">
        <v>93</v>
      </c>
      <c r="G743">
        <v>26</v>
      </c>
      <c r="H743" t="s">
        <v>26</v>
      </c>
      <c r="I743" t="str">
        <f t="shared" si="11"/>
        <v>NovopressECO301 BROEN Ballofix Full Flow - Galvanized42 mm</v>
      </c>
      <c r="J743" s="1">
        <v>6</v>
      </c>
      <c r="K743" s="1" t="str">
        <f>LOOKUP(J743,Remarks!$A$2:$B$180)</f>
        <v>Use Novopress M-profile sling in combination with adapter ZB302/ZB303, Novopress sling HP M-profile in combination with adapter ZB302 or Novopress (snap-on) M-profile sling and HP-Snap-on M-profile sling in combination with adapter ZB303.</v>
      </c>
    </row>
    <row r="744" spans="1:11" x14ac:dyDescent="0.25">
      <c r="A744">
        <v>7</v>
      </c>
      <c r="B744" t="s">
        <v>303</v>
      </c>
      <c r="C744">
        <v>16</v>
      </c>
      <c r="D744" t="s">
        <v>285</v>
      </c>
      <c r="E744">
        <v>3</v>
      </c>
      <c r="F744" t="s">
        <v>93</v>
      </c>
      <c r="G744">
        <v>26</v>
      </c>
      <c r="H744" t="s">
        <v>26</v>
      </c>
      <c r="I744" t="str">
        <f t="shared" si="11"/>
        <v>NovopressECO301 BROEN Ballofix Full Flow - Galvanized54 mm</v>
      </c>
      <c r="J744" s="1">
        <v>6</v>
      </c>
      <c r="K744" s="1" t="str">
        <f>LOOKUP(J744,Remarks!$A$2:$B$180)</f>
        <v>Use Novopress M-profile sling in combination with adapter ZB302/ZB303, Novopress sling HP M-profile in combination with adapter ZB302 or Novopress (snap-on) M-profile sling and HP-Snap-on M-profile sling in combination with adapter ZB303.</v>
      </c>
    </row>
    <row r="745" spans="1:11" x14ac:dyDescent="0.25">
      <c r="A745">
        <v>8</v>
      </c>
      <c r="B745" t="s">
        <v>304</v>
      </c>
      <c r="C745">
        <v>3</v>
      </c>
      <c r="D745" t="s">
        <v>279</v>
      </c>
      <c r="E745">
        <v>3</v>
      </c>
      <c r="F745" t="s">
        <v>93</v>
      </c>
      <c r="G745">
        <v>26</v>
      </c>
      <c r="H745" t="s">
        <v>26</v>
      </c>
      <c r="I745" t="str">
        <f t="shared" si="11"/>
        <v>NovopressECO301 BROEN Ballofix Full Flow - Stainless15 mm</v>
      </c>
      <c r="J745" s="1">
        <v>59</v>
      </c>
      <c r="K745" s="1" t="str">
        <f>LOOKUP(J745,Remarks!$A$2:$B$180)</f>
        <v>Use Novopress M-profile press jaw PB3 ACO3 ECO3/301.</v>
      </c>
    </row>
    <row r="746" spans="1:11" x14ac:dyDescent="0.25">
      <c r="A746">
        <v>8</v>
      </c>
      <c r="B746" t="s">
        <v>304</v>
      </c>
      <c r="C746">
        <v>5</v>
      </c>
      <c r="D746" t="s">
        <v>280</v>
      </c>
      <c r="E746">
        <v>3</v>
      </c>
      <c r="F746" t="s">
        <v>93</v>
      </c>
      <c r="G746">
        <v>26</v>
      </c>
      <c r="H746" t="s">
        <v>26</v>
      </c>
      <c r="I746" t="str">
        <f t="shared" si="11"/>
        <v>NovopressECO301 BROEN Ballofix Full Flow - Stainless18 mm</v>
      </c>
      <c r="J746" s="1">
        <v>59</v>
      </c>
      <c r="K746" s="1" t="str">
        <f>LOOKUP(J746,Remarks!$A$2:$B$180)</f>
        <v>Use Novopress M-profile press jaw PB3 ACO3 ECO3/301.</v>
      </c>
    </row>
    <row r="747" spans="1:11" x14ac:dyDescent="0.25">
      <c r="A747">
        <v>8</v>
      </c>
      <c r="B747" t="s">
        <v>304</v>
      </c>
      <c r="C747">
        <v>7</v>
      </c>
      <c r="D747" t="s">
        <v>281</v>
      </c>
      <c r="E747">
        <v>3</v>
      </c>
      <c r="F747" t="s">
        <v>93</v>
      </c>
      <c r="G747">
        <v>26</v>
      </c>
      <c r="H747" t="s">
        <v>26</v>
      </c>
      <c r="I747" t="str">
        <f t="shared" si="11"/>
        <v>NovopressECO301 BROEN Ballofix Full Flow - Stainless22 mm</v>
      </c>
      <c r="J747" s="1">
        <v>59</v>
      </c>
      <c r="K747" s="1" t="str">
        <f>LOOKUP(J747,Remarks!$A$2:$B$180)</f>
        <v>Use Novopress M-profile press jaw PB3 ACO3 ECO3/301.</v>
      </c>
    </row>
    <row r="748" spans="1:11" x14ac:dyDescent="0.25">
      <c r="A748">
        <v>8</v>
      </c>
      <c r="B748" t="s">
        <v>304</v>
      </c>
      <c r="C748">
        <v>10</v>
      </c>
      <c r="D748" t="s">
        <v>282</v>
      </c>
      <c r="E748">
        <v>3</v>
      </c>
      <c r="F748" t="s">
        <v>93</v>
      </c>
      <c r="G748">
        <v>26</v>
      </c>
      <c r="H748" t="s">
        <v>26</v>
      </c>
      <c r="I748" t="str">
        <f t="shared" si="11"/>
        <v>NovopressECO301 BROEN Ballofix Full Flow - Stainless28 mm</v>
      </c>
      <c r="J748" s="1">
        <v>59</v>
      </c>
      <c r="K748" s="1" t="str">
        <f>LOOKUP(J748,Remarks!$A$2:$B$180)</f>
        <v>Use Novopress M-profile press jaw PB3 ACO3 ECO3/301.</v>
      </c>
    </row>
    <row r="749" spans="1:11" x14ac:dyDescent="0.25">
      <c r="A749">
        <v>8</v>
      </c>
      <c r="B749" t="s">
        <v>304</v>
      </c>
      <c r="C749">
        <v>12</v>
      </c>
      <c r="D749" t="s">
        <v>283</v>
      </c>
      <c r="E749">
        <v>3</v>
      </c>
      <c r="F749" t="s">
        <v>93</v>
      </c>
      <c r="G749">
        <v>26</v>
      </c>
      <c r="H749" t="s">
        <v>26</v>
      </c>
      <c r="I749" t="str">
        <f t="shared" si="11"/>
        <v>NovopressECO301 BROEN Ballofix Full Flow - Stainless35 mm</v>
      </c>
      <c r="J749" s="1">
        <v>5</v>
      </c>
      <c r="K749" s="1" t="str">
        <f>LOOKUP(J749,Remarks!$A$2:$B$180)</f>
        <v>Use Novopress M-profile press jaw PB3, Novopress M-profile sling HP in combination with adapter ZB302/ZB303 or Novopress (Snap-on) M-profile sling HP in combination with adapter ZB303.</v>
      </c>
    </row>
    <row r="750" spans="1:11" x14ac:dyDescent="0.25">
      <c r="A750">
        <v>8</v>
      </c>
      <c r="B750" t="s">
        <v>304</v>
      </c>
      <c r="C750">
        <v>14</v>
      </c>
      <c r="D750" t="s">
        <v>284</v>
      </c>
      <c r="E750">
        <v>3</v>
      </c>
      <c r="F750" t="s">
        <v>93</v>
      </c>
      <c r="G750">
        <v>26</v>
      </c>
      <c r="H750" t="s">
        <v>26</v>
      </c>
      <c r="I750" t="str">
        <f t="shared" si="11"/>
        <v>NovopressECO301 BROEN Ballofix Full Flow - Stainless42 mm</v>
      </c>
      <c r="J750" s="1">
        <v>6</v>
      </c>
      <c r="K750" s="1" t="str">
        <f>LOOKUP(J750,Remarks!$A$2:$B$180)</f>
        <v>Use Novopress M-profile sling in combination with adapter ZB302/ZB303, Novopress sling HP M-profile in combination with adapter ZB302 or Novopress (snap-on) M-profile sling and HP-Snap-on M-profile sling in combination with adapter ZB303.</v>
      </c>
    </row>
    <row r="751" spans="1:11" x14ac:dyDescent="0.25">
      <c r="A751">
        <v>8</v>
      </c>
      <c r="B751" t="s">
        <v>304</v>
      </c>
      <c r="C751">
        <v>16</v>
      </c>
      <c r="D751" t="s">
        <v>285</v>
      </c>
      <c r="E751">
        <v>3</v>
      </c>
      <c r="F751" t="s">
        <v>93</v>
      </c>
      <c r="G751">
        <v>26</v>
      </c>
      <c r="H751" t="s">
        <v>26</v>
      </c>
      <c r="I751" t="str">
        <f t="shared" si="11"/>
        <v>NovopressECO301 BROEN Ballofix Full Flow - Stainless54 mm</v>
      </c>
      <c r="J751" s="1">
        <v>5</v>
      </c>
      <c r="K751" s="1" t="str">
        <f>LOOKUP(J751,Remarks!$A$2:$B$180)</f>
        <v>Use Novopress M-profile press jaw PB3, Novopress M-profile sling HP in combination with adapter ZB302/ZB303 or Novopress (Snap-on) M-profile sling HP in combination with adapter ZB303.</v>
      </c>
    </row>
    <row r="752" spans="1:11" x14ac:dyDescent="0.25">
      <c r="A752">
        <v>7</v>
      </c>
      <c r="B752" t="s">
        <v>303</v>
      </c>
      <c r="C752">
        <v>1</v>
      </c>
      <c r="D752" t="s">
        <v>278</v>
      </c>
      <c r="E752">
        <v>3</v>
      </c>
      <c r="F752" t="s">
        <v>93</v>
      </c>
      <c r="G752">
        <v>15</v>
      </c>
      <c r="H752" t="s">
        <v>15</v>
      </c>
      <c r="I752" t="str">
        <f t="shared" si="11"/>
        <v>NovopressEFP2 BROEN Ballofix Full Flow - Galvanized12 mm</v>
      </c>
      <c r="J752" s="1">
        <v>60</v>
      </c>
      <c r="K752" s="1" t="str">
        <f>LOOKUP(J752,Remarks!$A$2:$B$180)</f>
        <v>Use Novopress M-profile press jaw PB2 ECOTEC.</v>
      </c>
    </row>
    <row r="753" spans="1:11" x14ac:dyDescent="0.25">
      <c r="A753">
        <v>7</v>
      </c>
      <c r="B753" t="s">
        <v>303</v>
      </c>
      <c r="C753">
        <v>3</v>
      </c>
      <c r="D753" t="s">
        <v>279</v>
      </c>
      <c r="E753">
        <v>3</v>
      </c>
      <c r="F753" t="s">
        <v>93</v>
      </c>
      <c r="G753">
        <v>15</v>
      </c>
      <c r="H753" t="s">
        <v>15</v>
      </c>
      <c r="I753" t="str">
        <f t="shared" si="11"/>
        <v>NovopressEFP2 BROEN Ballofix Full Flow - Galvanized15 mm</v>
      </c>
      <c r="J753" s="1">
        <v>60</v>
      </c>
      <c r="K753" s="1" t="str">
        <f>LOOKUP(J753,Remarks!$A$2:$B$180)</f>
        <v>Use Novopress M-profile press jaw PB2 ECOTEC.</v>
      </c>
    </row>
    <row r="754" spans="1:11" x14ac:dyDescent="0.25">
      <c r="A754">
        <v>7</v>
      </c>
      <c r="B754" t="s">
        <v>303</v>
      </c>
      <c r="C754">
        <v>5</v>
      </c>
      <c r="D754" t="s">
        <v>280</v>
      </c>
      <c r="E754">
        <v>3</v>
      </c>
      <c r="F754" t="s">
        <v>93</v>
      </c>
      <c r="G754">
        <v>15</v>
      </c>
      <c r="H754" t="s">
        <v>15</v>
      </c>
      <c r="I754" t="str">
        <f t="shared" si="11"/>
        <v>NovopressEFP2 BROEN Ballofix Full Flow - Galvanized18 mm</v>
      </c>
      <c r="J754" s="1">
        <v>60</v>
      </c>
      <c r="K754" s="1" t="str">
        <f>LOOKUP(J754,Remarks!$A$2:$B$180)</f>
        <v>Use Novopress M-profile press jaw PB2 ECOTEC.</v>
      </c>
    </row>
    <row r="755" spans="1:11" x14ac:dyDescent="0.25">
      <c r="A755">
        <v>7</v>
      </c>
      <c r="B755" t="s">
        <v>303</v>
      </c>
      <c r="C755">
        <v>7</v>
      </c>
      <c r="D755" t="s">
        <v>281</v>
      </c>
      <c r="E755">
        <v>3</v>
      </c>
      <c r="F755" t="s">
        <v>93</v>
      </c>
      <c r="G755">
        <v>15</v>
      </c>
      <c r="H755" t="s">
        <v>15</v>
      </c>
      <c r="I755" t="str">
        <f t="shared" si="11"/>
        <v>NovopressEFP2 BROEN Ballofix Full Flow - Galvanized22 mm</v>
      </c>
      <c r="J755" s="1">
        <v>60</v>
      </c>
      <c r="K755" s="1" t="str">
        <f>LOOKUP(J755,Remarks!$A$2:$B$180)</f>
        <v>Use Novopress M-profile press jaw PB2 ECOTEC.</v>
      </c>
    </row>
    <row r="756" spans="1:11" x14ac:dyDescent="0.25">
      <c r="A756">
        <v>7</v>
      </c>
      <c r="B756" t="s">
        <v>303</v>
      </c>
      <c r="C756">
        <v>10</v>
      </c>
      <c r="D756" t="s">
        <v>282</v>
      </c>
      <c r="E756">
        <v>3</v>
      </c>
      <c r="F756" t="s">
        <v>93</v>
      </c>
      <c r="G756">
        <v>15</v>
      </c>
      <c r="H756" t="s">
        <v>15</v>
      </c>
      <c r="I756" t="str">
        <f t="shared" si="11"/>
        <v>NovopressEFP2 BROEN Ballofix Full Flow - Galvanized28 mm</v>
      </c>
      <c r="J756" s="1">
        <v>60</v>
      </c>
      <c r="K756" s="1" t="str">
        <f>LOOKUP(J756,Remarks!$A$2:$B$180)</f>
        <v>Use Novopress M-profile press jaw PB2 ECOTEC.</v>
      </c>
    </row>
    <row r="757" spans="1:11" x14ac:dyDescent="0.25">
      <c r="A757">
        <v>7</v>
      </c>
      <c r="B757" t="s">
        <v>303</v>
      </c>
      <c r="C757">
        <v>12</v>
      </c>
      <c r="D757" t="s">
        <v>283</v>
      </c>
      <c r="E757">
        <v>3</v>
      </c>
      <c r="F757" t="s">
        <v>93</v>
      </c>
      <c r="G757">
        <v>15</v>
      </c>
      <c r="H757" t="s">
        <v>15</v>
      </c>
      <c r="I757" t="str">
        <f t="shared" si="11"/>
        <v>NovopressEFP2 BROEN Ballofix Full Flow - Galvanized35 mm</v>
      </c>
      <c r="J757" s="1">
        <v>2</v>
      </c>
      <c r="K757" s="1" t="str">
        <f>LOOKUP(J757,Remarks!$A$2:$B$180)</f>
        <v>Use Novopress M-profile press jaw PB2 or (Snap-on) M-profile sling HP35 in combination with adapter ZB201/ZB203. Don't use HP slings for copper</v>
      </c>
    </row>
    <row r="758" spans="1:11" x14ac:dyDescent="0.25">
      <c r="A758">
        <v>7</v>
      </c>
      <c r="B758" t="s">
        <v>303</v>
      </c>
      <c r="C758">
        <v>14</v>
      </c>
      <c r="D758" t="s">
        <v>284</v>
      </c>
      <c r="E758">
        <v>3</v>
      </c>
      <c r="F758" t="s">
        <v>93</v>
      </c>
      <c r="G758">
        <v>15</v>
      </c>
      <c r="H758" t="s">
        <v>15</v>
      </c>
      <c r="I758" t="str">
        <f t="shared" si="11"/>
        <v>NovopressEFP2 BROEN Ballofix Full Flow - Galvanized42 mm</v>
      </c>
      <c r="J758" s="1">
        <v>3</v>
      </c>
      <c r="K758" s="1" t="str">
        <f>LOOKUP(J758,Remarks!$A$2:$B$180)</f>
        <v>Use Novopress (Snap-on) M-profile sling in combination with adapter ZB201/ZB203 or Novopress (Snap-on) M-profile sling HP in combination with adapter ZB203. Don't use HP slings for copper</v>
      </c>
    </row>
    <row r="759" spans="1:11" x14ac:dyDescent="0.25">
      <c r="A759">
        <v>7</v>
      </c>
      <c r="B759" t="s">
        <v>303</v>
      </c>
      <c r="C759">
        <v>16</v>
      </c>
      <c r="D759" t="s">
        <v>285</v>
      </c>
      <c r="E759">
        <v>3</v>
      </c>
      <c r="F759" t="s">
        <v>93</v>
      </c>
      <c r="G759">
        <v>15</v>
      </c>
      <c r="H759" t="s">
        <v>15</v>
      </c>
      <c r="I759" t="str">
        <f t="shared" si="11"/>
        <v>NovopressEFP2 BROEN Ballofix Full Flow - Galvanized54 mm</v>
      </c>
      <c r="J759" s="1">
        <v>3</v>
      </c>
      <c r="K759" s="1" t="str">
        <f>LOOKUP(J759,Remarks!$A$2:$B$180)</f>
        <v>Use Novopress (Snap-on) M-profile sling in combination with adapter ZB201/ZB203 or Novopress (Snap-on) M-profile sling HP in combination with adapter ZB203. Don't use HP slings for copper</v>
      </c>
    </row>
    <row r="760" spans="1:11" x14ac:dyDescent="0.25">
      <c r="A760">
        <v>8</v>
      </c>
      <c r="B760" t="s">
        <v>304</v>
      </c>
      <c r="C760">
        <v>3</v>
      </c>
      <c r="D760" t="s">
        <v>279</v>
      </c>
      <c r="E760">
        <v>3</v>
      </c>
      <c r="F760" t="s">
        <v>93</v>
      </c>
      <c r="G760">
        <v>15</v>
      </c>
      <c r="H760" t="s">
        <v>15</v>
      </c>
      <c r="I760" t="str">
        <f t="shared" si="11"/>
        <v>NovopressEFP2 BROEN Ballofix Full Flow - Stainless15 mm</v>
      </c>
      <c r="J760" s="1">
        <v>60</v>
      </c>
      <c r="K760" s="1" t="str">
        <f>LOOKUP(J760,Remarks!$A$2:$B$180)</f>
        <v>Use Novopress M-profile press jaw PB2 ECOTEC.</v>
      </c>
    </row>
    <row r="761" spans="1:11" x14ac:dyDescent="0.25">
      <c r="A761">
        <v>8</v>
      </c>
      <c r="B761" t="s">
        <v>304</v>
      </c>
      <c r="C761">
        <v>5</v>
      </c>
      <c r="D761" t="s">
        <v>280</v>
      </c>
      <c r="E761">
        <v>3</v>
      </c>
      <c r="F761" t="s">
        <v>93</v>
      </c>
      <c r="G761">
        <v>15</v>
      </c>
      <c r="H761" t="s">
        <v>15</v>
      </c>
      <c r="I761" t="str">
        <f t="shared" si="11"/>
        <v>NovopressEFP2 BROEN Ballofix Full Flow - Stainless18 mm</v>
      </c>
      <c r="J761" s="1">
        <v>60</v>
      </c>
      <c r="K761" s="1" t="str">
        <f>LOOKUP(J761,Remarks!$A$2:$B$180)</f>
        <v>Use Novopress M-profile press jaw PB2 ECOTEC.</v>
      </c>
    </row>
    <row r="762" spans="1:11" x14ac:dyDescent="0.25">
      <c r="A762">
        <v>8</v>
      </c>
      <c r="B762" t="s">
        <v>304</v>
      </c>
      <c r="C762">
        <v>7</v>
      </c>
      <c r="D762" t="s">
        <v>281</v>
      </c>
      <c r="E762">
        <v>3</v>
      </c>
      <c r="F762" t="s">
        <v>93</v>
      </c>
      <c r="G762">
        <v>15</v>
      </c>
      <c r="H762" t="s">
        <v>15</v>
      </c>
      <c r="I762" t="str">
        <f t="shared" si="11"/>
        <v>NovopressEFP2 BROEN Ballofix Full Flow - Stainless22 mm</v>
      </c>
      <c r="J762" s="1">
        <v>60</v>
      </c>
      <c r="K762" s="1" t="str">
        <f>LOOKUP(J762,Remarks!$A$2:$B$180)</f>
        <v>Use Novopress M-profile press jaw PB2 ECOTEC.</v>
      </c>
    </row>
    <row r="763" spans="1:11" x14ac:dyDescent="0.25">
      <c r="A763">
        <v>8</v>
      </c>
      <c r="B763" t="s">
        <v>304</v>
      </c>
      <c r="C763">
        <v>10</v>
      </c>
      <c r="D763" t="s">
        <v>282</v>
      </c>
      <c r="E763">
        <v>3</v>
      </c>
      <c r="F763" t="s">
        <v>93</v>
      </c>
      <c r="G763">
        <v>15</v>
      </c>
      <c r="H763" t="s">
        <v>15</v>
      </c>
      <c r="I763" t="str">
        <f t="shared" si="11"/>
        <v>NovopressEFP2 BROEN Ballofix Full Flow - Stainless28 mm</v>
      </c>
      <c r="J763" s="1">
        <v>60</v>
      </c>
      <c r="K763" s="1" t="str">
        <f>LOOKUP(J763,Remarks!$A$2:$B$180)</f>
        <v>Use Novopress M-profile press jaw PB2 ECOTEC.</v>
      </c>
    </row>
    <row r="764" spans="1:11" x14ac:dyDescent="0.25">
      <c r="A764">
        <v>8</v>
      </c>
      <c r="B764" t="s">
        <v>304</v>
      </c>
      <c r="C764">
        <v>12</v>
      </c>
      <c r="D764" t="s">
        <v>283</v>
      </c>
      <c r="E764">
        <v>3</v>
      </c>
      <c r="F764" t="s">
        <v>93</v>
      </c>
      <c r="G764">
        <v>15</v>
      </c>
      <c r="H764" t="s">
        <v>15</v>
      </c>
      <c r="I764" t="str">
        <f t="shared" si="11"/>
        <v>NovopressEFP2 BROEN Ballofix Full Flow - Stainless35 mm</v>
      </c>
      <c r="J764" s="1">
        <v>2</v>
      </c>
      <c r="K764" s="1" t="str">
        <f>LOOKUP(J764,Remarks!$A$2:$B$180)</f>
        <v>Use Novopress M-profile press jaw PB2 or (Snap-on) M-profile sling HP35 in combination with adapter ZB201/ZB203. Don't use HP slings for copper</v>
      </c>
    </row>
    <row r="765" spans="1:11" x14ac:dyDescent="0.25">
      <c r="A765">
        <v>8</v>
      </c>
      <c r="B765" t="s">
        <v>304</v>
      </c>
      <c r="C765">
        <v>14</v>
      </c>
      <c r="D765" t="s">
        <v>284</v>
      </c>
      <c r="E765">
        <v>3</v>
      </c>
      <c r="F765" t="s">
        <v>93</v>
      </c>
      <c r="G765">
        <v>15</v>
      </c>
      <c r="H765" t="s">
        <v>15</v>
      </c>
      <c r="I765" t="str">
        <f t="shared" si="11"/>
        <v>NovopressEFP2 BROEN Ballofix Full Flow - Stainless42 mm</v>
      </c>
      <c r="J765" s="1">
        <v>3</v>
      </c>
      <c r="K765" s="1" t="str">
        <f>LOOKUP(J765,Remarks!$A$2:$B$180)</f>
        <v>Use Novopress (Snap-on) M-profile sling in combination with adapter ZB201/ZB203 or Novopress (Snap-on) M-profile sling HP in combination with adapter ZB203. Don't use HP slings for copper</v>
      </c>
    </row>
    <row r="766" spans="1:11" x14ac:dyDescent="0.25">
      <c r="A766">
        <v>8</v>
      </c>
      <c r="B766" t="s">
        <v>304</v>
      </c>
      <c r="C766">
        <v>16</v>
      </c>
      <c r="D766" t="s">
        <v>285</v>
      </c>
      <c r="E766">
        <v>3</v>
      </c>
      <c r="F766" t="s">
        <v>93</v>
      </c>
      <c r="G766">
        <v>15</v>
      </c>
      <c r="H766" t="s">
        <v>15</v>
      </c>
      <c r="I766" t="str">
        <f t="shared" si="11"/>
        <v>NovopressEFP2 BROEN Ballofix Full Flow - Stainless54 mm</v>
      </c>
      <c r="J766" s="1">
        <v>3</v>
      </c>
      <c r="K766" s="1" t="str">
        <f>LOOKUP(J766,Remarks!$A$2:$B$180)</f>
        <v>Use Novopress (Snap-on) M-profile sling in combination with adapter ZB201/ZB203 or Novopress (Snap-on) M-profile sling HP in combination with adapter ZB203. Don't use HP slings for copper</v>
      </c>
    </row>
    <row r="767" spans="1:11" x14ac:dyDescent="0.25">
      <c r="A767">
        <v>7</v>
      </c>
      <c r="B767" t="s">
        <v>303</v>
      </c>
      <c r="C767">
        <v>1</v>
      </c>
      <c r="D767" t="s">
        <v>278</v>
      </c>
      <c r="E767">
        <v>3</v>
      </c>
      <c r="F767" t="s">
        <v>93</v>
      </c>
      <c r="G767">
        <v>16</v>
      </c>
      <c r="H767" t="s">
        <v>16</v>
      </c>
      <c r="I767" t="str">
        <f t="shared" si="11"/>
        <v>NovopressEFP201 BROEN Ballofix Full Flow - Galvanized12 mm</v>
      </c>
      <c r="J767" s="1">
        <v>60</v>
      </c>
      <c r="K767" s="1" t="str">
        <f>LOOKUP(J767,Remarks!$A$2:$B$180)</f>
        <v>Use Novopress M-profile press jaw PB2 ECOTEC.</v>
      </c>
    </row>
    <row r="768" spans="1:11" x14ac:dyDescent="0.25">
      <c r="A768">
        <v>7</v>
      </c>
      <c r="B768" t="s">
        <v>303</v>
      </c>
      <c r="C768">
        <v>3</v>
      </c>
      <c r="D768" t="s">
        <v>279</v>
      </c>
      <c r="E768">
        <v>3</v>
      </c>
      <c r="F768" t="s">
        <v>93</v>
      </c>
      <c r="G768">
        <v>16</v>
      </c>
      <c r="H768" t="s">
        <v>16</v>
      </c>
      <c r="I768" t="str">
        <f t="shared" si="11"/>
        <v>NovopressEFP201 BROEN Ballofix Full Flow - Galvanized15 mm</v>
      </c>
      <c r="J768" s="1">
        <v>60</v>
      </c>
      <c r="K768" s="1" t="str">
        <f>LOOKUP(J768,Remarks!$A$2:$B$180)</f>
        <v>Use Novopress M-profile press jaw PB2 ECOTEC.</v>
      </c>
    </row>
    <row r="769" spans="1:11" x14ac:dyDescent="0.25">
      <c r="A769">
        <v>7</v>
      </c>
      <c r="B769" t="s">
        <v>303</v>
      </c>
      <c r="C769">
        <v>5</v>
      </c>
      <c r="D769" t="s">
        <v>280</v>
      </c>
      <c r="E769">
        <v>3</v>
      </c>
      <c r="F769" t="s">
        <v>93</v>
      </c>
      <c r="G769">
        <v>16</v>
      </c>
      <c r="H769" t="s">
        <v>16</v>
      </c>
      <c r="I769" t="str">
        <f t="shared" si="11"/>
        <v>NovopressEFP201 BROEN Ballofix Full Flow - Galvanized18 mm</v>
      </c>
      <c r="J769" s="1">
        <v>60</v>
      </c>
      <c r="K769" s="1" t="str">
        <f>LOOKUP(J769,Remarks!$A$2:$B$180)</f>
        <v>Use Novopress M-profile press jaw PB2 ECOTEC.</v>
      </c>
    </row>
    <row r="770" spans="1:11" x14ac:dyDescent="0.25">
      <c r="A770">
        <v>7</v>
      </c>
      <c r="B770" t="s">
        <v>303</v>
      </c>
      <c r="C770">
        <v>7</v>
      </c>
      <c r="D770" t="s">
        <v>281</v>
      </c>
      <c r="E770">
        <v>3</v>
      </c>
      <c r="F770" t="s">
        <v>93</v>
      </c>
      <c r="G770">
        <v>16</v>
      </c>
      <c r="H770" t="s">
        <v>16</v>
      </c>
      <c r="I770" t="str">
        <f t="shared" ref="I770:I833" si="12">F770&amp;H770&amp;B770&amp;D770</f>
        <v>NovopressEFP201 BROEN Ballofix Full Flow - Galvanized22 mm</v>
      </c>
      <c r="J770" s="1">
        <v>60</v>
      </c>
      <c r="K770" s="1" t="str">
        <f>LOOKUP(J770,Remarks!$A$2:$B$180)</f>
        <v>Use Novopress M-profile press jaw PB2 ECOTEC.</v>
      </c>
    </row>
    <row r="771" spans="1:11" x14ac:dyDescent="0.25">
      <c r="A771">
        <v>7</v>
      </c>
      <c r="B771" t="s">
        <v>303</v>
      </c>
      <c r="C771">
        <v>10</v>
      </c>
      <c r="D771" t="s">
        <v>282</v>
      </c>
      <c r="E771">
        <v>3</v>
      </c>
      <c r="F771" t="s">
        <v>93</v>
      </c>
      <c r="G771">
        <v>16</v>
      </c>
      <c r="H771" t="s">
        <v>16</v>
      </c>
      <c r="I771" t="str">
        <f t="shared" si="12"/>
        <v>NovopressEFP201 BROEN Ballofix Full Flow - Galvanized28 mm</v>
      </c>
      <c r="J771" s="1">
        <v>60</v>
      </c>
      <c r="K771" s="1" t="str">
        <f>LOOKUP(J771,Remarks!$A$2:$B$180)</f>
        <v>Use Novopress M-profile press jaw PB2 ECOTEC.</v>
      </c>
    </row>
    <row r="772" spans="1:11" x14ac:dyDescent="0.25">
      <c r="A772">
        <v>7</v>
      </c>
      <c r="B772" t="s">
        <v>303</v>
      </c>
      <c r="C772">
        <v>12</v>
      </c>
      <c r="D772" t="s">
        <v>283</v>
      </c>
      <c r="E772">
        <v>3</v>
      </c>
      <c r="F772" t="s">
        <v>93</v>
      </c>
      <c r="G772">
        <v>16</v>
      </c>
      <c r="H772" t="s">
        <v>16</v>
      </c>
      <c r="I772" t="str">
        <f t="shared" si="12"/>
        <v>NovopressEFP201 BROEN Ballofix Full Flow - Galvanized35 mm</v>
      </c>
      <c r="J772" s="1">
        <v>2</v>
      </c>
      <c r="K772" s="1" t="str">
        <f>LOOKUP(J772,Remarks!$A$2:$B$180)</f>
        <v>Use Novopress M-profile press jaw PB2 or (Snap-on) M-profile sling HP35 in combination with adapter ZB201/ZB203. Don't use HP slings for copper</v>
      </c>
    </row>
    <row r="773" spans="1:11" x14ac:dyDescent="0.25">
      <c r="A773">
        <v>7</v>
      </c>
      <c r="B773" t="s">
        <v>303</v>
      </c>
      <c r="C773">
        <v>14</v>
      </c>
      <c r="D773" t="s">
        <v>284</v>
      </c>
      <c r="E773">
        <v>3</v>
      </c>
      <c r="F773" t="s">
        <v>93</v>
      </c>
      <c r="G773">
        <v>16</v>
      </c>
      <c r="H773" t="s">
        <v>16</v>
      </c>
      <c r="I773" t="str">
        <f t="shared" si="12"/>
        <v>NovopressEFP201 BROEN Ballofix Full Flow - Galvanized42 mm</v>
      </c>
      <c r="J773" s="1">
        <v>3</v>
      </c>
      <c r="K773" s="1" t="str">
        <f>LOOKUP(J773,Remarks!$A$2:$B$180)</f>
        <v>Use Novopress (Snap-on) M-profile sling in combination with adapter ZB201/ZB203 or Novopress (Snap-on) M-profile sling HP in combination with adapter ZB203. Don't use HP slings for copper</v>
      </c>
    </row>
    <row r="774" spans="1:11" x14ac:dyDescent="0.25">
      <c r="A774">
        <v>7</v>
      </c>
      <c r="B774" t="s">
        <v>303</v>
      </c>
      <c r="C774">
        <v>16</v>
      </c>
      <c r="D774" t="s">
        <v>285</v>
      </c>
      <c r="E774">
        <v>3</v>
      </c>
      <c r="F774" t="s">
        <v>93</v>
      </c>
      <c r="G774">
        <v>16</v>
      </c>
      <c r="H774" t="s">
        <v>16</v>
      </c>
      <c r="I774" t="str">
        <f t="shared" si="12"/>
        <v>NovopressEFP201 BROEN Ballofix Full Flow - Galvanized54 mm</v>
      </c>
      <c r="J774" s="1">
        <v>3</v>
      </c>
      <c r="K774" s="1" t="str">
        <f>LOOKUP(J774,Remarks!$A$2:$B$180)</f>
        <v>Use Novopress (Snap-on) M-profile sling in combination with adapter ZB201/ZB203 or Novopress (Snap-on) M-profile sling HP in combination with adapter ZB203. Don't use HP slings for copper</v>
      </c>
    </row>
    <row r="775" spans="1:11" x14ac:dyDescent="0.25">
      <c r="A775">
        <v>8</v>
      </c>
      <c r="B775" t="s">
        <v>304</v>
      </c>
      <c r="C775">
        <v>3</v>
      </c>
      <c r="D775" t="s">
        <v>279</v>
      </c>
      <c r="E775">
        <v>3</v>
      </c>
      <c r="F775" t="s">
        <v>93</v>
      </c>
      <c r="G775">
        <v>16</v>
      </c>
      <c r="H775" t="s">
        <v>16</v>
      </c>
      <c r="I775" t="str">
        <f t="shared" si="12"/>
        <v>NovopressEFP201 BROEN Ballofix Full Flow - Stainless15 mm</v>
      </c>
      <c r="J775" s="1">
        <v>60</v>
      </c>
      <c r="K775" s="1" t="str">
        <f>LOOKUP(J775,Remarks!$A$2:$B$180)</f>
        <v>Use Novopress M-profile press jaw PB2 ECOTEC.</v>
      </c>
    </row>
    <row r="776" spans="1:11" x14ac:dyDescent="0.25">
      <c r="A776">
        <v>8</v>
      </c>
      <c r="B776" t="s">
        <v>304</v>
      </c>
      <c r="C776">
        <v>5</v>
      </c>
      <c r="D776" t="s">
        <v>280</v>
      </c>
      <c r="E776">
        <v>3</v>
      </c>
      <c r="F776" t="s">
        <v>93</v>
      </c>
      <c r="G776">
        <v>16</v>
      </c>
      <c r="H776" t="s">
        <v>16</v>
      </c>
      <c r="I776" t="str">
        <f t="shared" si="12"/>
        <v>NovopressEFP201 BROEN Ballofix Full Flow - Stainless18 mm</v>
      </c>
      <c r="J776" s="1">
        <v>60</v>
      </c>
      <c r="K776" s="1" t="str">
        <f>LOOKUP(J776,Remarks!$A$2:$B$180)</f>
        <v>Use Novopress M-profile press jaw PB2 ECOTEC.</v>
      </c>
    </row>
    <row r="777" spans="1:11" x14ac:dyDescent="0.25">
      <c r="A777">
        <v>8</v>
      </c>
      <c r="B777" t="s">
        <v>304</v>
      </c>
      <c r="C777">
        <v>7</v>
      </c>
      <c r="D777" t="s">
        <v>281</v>
      </c>
      <c r="E777">
        <v>3</v>
      </c>
      <c r="F777" t="s">
        <v>93</v>
      </c>
      <c r="G777">
        <v>16</v>
      </c>
      <c r="H777" t="s">
        <v>16</v>
      </c>
      <c r="I777" t="str">
        <f t="shared" si="12"/>
        <v>NovopressEFP201 BROEN Ballofix Full Flow - Stainless22 mm</v>
      </c>
      <c r="J777" s="1">
        <v>60</v>
      </c>
      <c r="K777" s="1" t="str">
        <f>LOOKUP(J777,Remarks!$A$2:$B$180)</f>
        <v>Use Novopress M-profile press jaw PB2 ECOTEC.</v>
      </c>
    </row>
    <row r="778" spans="1:11" x14ac:dyDescent="0.25">
      <c r="A778">
        <v>8</v>
      </c>
      <c r="B778" t="s">
        <v>304</v>
      </c>
      <c r="C778">
        <v>10</v>
      </c>
      <c r="D778" t="s">
        <v>282</v>
      </c>
      <c r="E778">
        <v>3</v>
      </c>
      <c r="F778" t="s">
        <v>93</v>
      </c>
      <c r="G778">
        <v>16</v>
      </c>
      <c r="H778" t="s">
        <v>16</v>
      </c>
      <c r="I778" t="str">
        <f t="shared" si="12"/>
        <v>NovopressEFP201 BROEN Ballofix Full Flow - Stainless28 mm</v>
      </c>
      <c r="J778" s="1">
        <v>60</v>
      </c>
      <c r="K778" s="1" t="str">
        <f>LOOKUP(J778,Remarks!$A$2:$B$180)</f>
        <v>Use Novopress M-profile press jaw PB2 ECOTEC.</v>
      </c>
    </row>
    <row r="779" spans="1:11" x14ac:dyDescent="0.25">
      <c r="A779">
        <v>8</v>
      </c>
      <c r="B779" t="s">
        <v>304</v>
      </c>
      <c r="C779">
        <v>12</v>
      </c>
      <c r="D779" t="s">
        <v>283</v>
      </c>
      <c r="E779">
        <v>3</v>
      </c>
      <c r="F779" t="s">
        <v>93</v>
      </c>
      <c r="G779">
        <v>16</v>
      </c>
      <c r="H779" t="s">
        <v>16</v>
      </c>
      <c r="I779" t="str">
        <f t="shared" si="12"/>
        <v>NovopressEFP201 BROEN Ballofix Full Flow - Stainless35 mm</v>
      </c>
      <c r="J779" s="1">
        <v>2</v>
      </c>
      <c r="K779" s="1" t="str">
        <f>LOOKUP(J779,Remarks!$A$2:$B$180)</f>
        <v>Use Novopress M-profile press jaw PB2 or (Snap-on) M-profile sling HP35 in combination with adapter ZB201/ZB203. Don't use HP slings for copper</v>
      </c>
    </row>
    <row r="780" spans="1:11" x14ac:dyDescent="0.25">
      <c r="A780">
        <v>8</v>
      </c>
      <c r="B780" t="s">
        <v>304</v>
      </c>
      <c r="C780">
        <v>14</v>
      </c>
      <c r="D780" t="s">
        <v>284</v>
      </c>
      <c r="E780">
        <v>3</v>
      </c>
      <c r="F780" t="s">
        <v>93</v>
      </c>
      <c r="G780">
        <v>16</v>
      </c>
      <c r="H780" t="s">
        <v>16</v>
      </c>
      <c r="I780" t="str">
        <f t="shared" si="12"/>
        <v>NovopressEFP201 BROEN Ballofix Full Flow - Stainless42 mm</v>
      </c>
      <c r="J780" s="1">
        <v>3</v>
      </c>
      <c r="K780" s="1" t="str">
        <f>LOOKUP(J780,Remarks!$A$2:$B$180)</f>
        <v>Use Novopress (Snap-on) M-profile sling in combination with adapter ZB201/ZB203 or Novopress (Snap-on) M-profile sling HP in combination with adapter ZB203. Don't use HP slings for copper</v>
      </c>
    </row>
    <row r="781" spans="1:11" x14ac:dyDescent="0.25">
      <c r="A781">
        <v>8</v>
      </c>
      <c r="B781" t="s">
        <v>304</v>
      </c>
      <c r="C781">
        <v>16</v>
      </c>
      <c r="D781" t="s">
        <v>285</v>
      </c>
      <c r="E781">
        <v>3</v>
      </c>
      <c r="F781" t="s">
        <v>93</v>
      </c>
      <c r="G781">
        <v>16</v>
      </c>
      <c r="H781" t="s">
        <v>16</v>
      </c>
      <c r="I781" t="str">
        <f t="shared" si="12"/>
        <v>NovopressEFP201 BROEN Ballofix Full Flow - Stainless54 mm</v>
      </c>
      <c r="J781" s="1">
        <v>3</v>
      </c>
      <c r="K781" s="1" t="str">
        <f>LOOKUP(J781,Remarks!$A$2:$B$180)</f>
        <v>Use Novopress (Snap-on) M-profile sling in combination with adapter ZB201/ZB203 or Novopress (Snap-on) M-profile sling HP in combination with adapter ZB203. Don't use HP slings for copper</v>
      </c>
    </row>
    <row r="782" spans="1:11" x14ac:dyDescent="0.25">
      <c r="A782">
        <v>7</v>
      </c>
      <c r="B782" t="s">
        <v>303</v>
      </c>
      <c r="C782">
        <v>1</v>
      </c>
      <c r="D782" t="s">
        <v>278</v>
      </c>
      <c r="E782">
        <v>3</v>
      </c>
      <c r="F782" t="s">
        <v>93</v>
      </c>
      <c r="G782">
        <v>17</v>
      </c>
      <c r="H782" t="s">
        <v>17</v>
      </c>
      <c r="I782" t="str">
        <f t="shared" si="12"/>
        <v>NovopressEFP202 BROEN Ballofix Full Flow - Galvanized12 mm</v>
      </c>
      <c r="J782" s="1">
        <v>60</v>
      </c>
      <c r="K782" s="1" t="str">
        <f>LOOKUP(J782,Remarks!$A$2:$B$180)</f>
        <v>Use Novopress M-profile press jaw PB2 ECOTEC.</v>
      </c>
    </row>
    <row r="783" spans="1:11" x14ac:dyDescent="0.25">
      <c r="A783">
        <v>7</v>
      </c>
      <c r="B783" t="s">
        <v>303</v>
      </c>
      <c r="C783">
        <v>3</v>
      </c>
      <c r="D783" t="s">
        <v>279</v>
      </c>
      <c r="E783">
        <v>3</v>
      </c>
      <c r="F783" t="s">
        <v>93</v>
      </c>
      <c r="G783">
        <v>17</v>
      </c>
      <c r="H783" t="s">
        <v>17</v>
      </c>
      <c r="I783" t="str">
        <f t="shared" si="12"/>
        <v>NovopressEFP202 BROEN Ballofix Full Flow - Galvanized15 mm</v>
      </c>
      <c r="J783" s="1">
        <v>60</v>
      </c>
      <c r="K783" s="1" t="str">
        <f>LOOKUP(J783,Remarks!$A$2:$B$180)</f>
        <v>Use Novopress M-profile press jaw PB2 ECOTEC.</v>
      </c>
    </row>
    <row r="784" spans="1:11" x14ac:dyDescent="0.25">
      <c r="A784">
        <v>7</v>
      </c>
      <c r="B784" t="s">
        <v>303</v>
      </c>
      <c r="C784">
        <v>5</v>
      </c>
      <c r="D784" t="s">
        <v>280</v>
      </c>
      <c r="E784">
        <v>3</v>
      </c>
      <c r="F784" t="s">
        <v>93</v>
      </c>
      <c r="G784">
        <v>17</v>
      </c>
      <c r="H784" t="s">
        <v>17</v>
      </c>
      <c r="I784" t="str">
        <f t="shared" si="12"/>
        <v>NovopressEFP202 BROEN Ballofix Full Flow - Galvanized18 mm</v>
      </c>
      <c r="J784" s="1">
        <v>60</v>
      </c>
      <c r="K784" s="1" t="str">
        <f>LOOKUP(J784,Remarks!$A$2:$B$180)</f>
        <v>Use Novopress M-profile press jaw PB2 ECOTEC.</v>
      </c>
    </row>
    <row r="785" spans="1:11" x14ac:dyDescent="0.25">
      <c r="A785">
        <v>7</v>
      </c>
      <c r="B785" t="s">
        <v>303</v>
      </c>
      <c r="C785">
        <v>7</v>
      </c>
      <c r="D785" t="s">
        <v>281</v>
      </c>
      <c r="E785">
        <v>3</v>
      </c>
      <c r="F785" t="s">
        <v>93</v>
      </c>
      <c r="G785">
        <v>17</v>
      </c>
      <c r="H785" t="s">
        <v>17</v>
      </c>
      <c r="I785" t="str">
        <f t="shared" si="12"/>
        <v>NovopressEFP202 BROEN Ballofix Full Flow - Galvanized22 mm</v>
      </c>
      <c r="J785" s="1">
        <v>60</v>
      </c>
      <c r="K785" s="1" t="str">
        <f>LOOKUP(J785,Remarks!$A$2:$B$180)</f>
        <v>Use Novopress M-profile press jaw PB2 ECOTEC.</v>
      </c>
    </row>
    <row r="786" spans="1:11" x14ac:dyDescent="0.25">
      <c r="A786">
        <v>7</v>
      </c>
      <c r="B786" t="s">
        <v>303</v>
      </c>
      <c r="C786">
        <v>10</v>
      </c>
      <c r="D786" t="s">
        <v>282</v>
      </c>
      <c r="E786">
        <v>3</v>
      </c>
      <c r="F786" t="s">
        <v>93</v>
      </c>
      <c r="G786">
        <v>17</v>
      </c>
      <c r="H786" t="s">
        <v>17</v>
      </c>
      <c r="I786" t="str">
        <f t="shared" si="12"/>
        <v>NovopressEFP202 BROEN Ballofix Full Flow - Galvanized28 mm</v>
      </c>
      <c r="J786" s="1">
        <v>60</v>
      </c>
      <c r="K786" s="1" t="str">
        <f>LOOKUP(J786,Remarks!$A$2:$B$180)</f>
        <v>Use Novopress M-profile press jaw PB2 ECOTEC.</v>
      </c>
    </row>
    <row r="787" spans="1:11" x14ac:dyDescent="0.25">
      <c r="A787">
        <v>7</v>
      </c>
      <c r="B787" t="s">
        <v>303</v>
      </c>
      <c r="C787">
        <v>12</v>
      </c>
      <c r="D787" t="s">
        <v>283</v>
      </c>
      <c r="E787">
        <v>3</v>
      </c>
      <c r="F787" t="s">
        <v>93</v>
      </c>
      <c r="G787">
        <v>17</v>
      </c>
      <c r="H787" t="s">
        <v>17</v>
      </c>
      <c r="I787" t="str">
        <f t="shared" si="12"/>
        <v>NovopressEFP202 BROEN Ballofix Full Flow - Galvanized35 mm</v>
      </c>
      <c r="J787" s="1">
        <v>2</v>
      </c>
      <c r="K787" s="1" t="str">
        <f>LOOKUP(J787,Remarks!$A$2:$B$180)</f>
        <v>Use Novopress M-profile press jaw PB2 or (Snap-on) M-profile sling HP35 in combination with adapter ZB201/ZB203. Don't use HP slings for copper</v>
      </c>
    </row>
    <row r="788" spans="1:11" x14ac:dyDescent="0.25">
      <c r="A788">
        <v>7</v>
      </c>
      <c r="B788" t="s">
        <v>303</v>
      </c>
      <c r="C788">
        <v>14</v>
      </c>
      <c r="D788" t="s">
        <v>284</v>
      </c>
      <c r="E788">
        <v>3</v>
      </c>
      <c r="F788" t="s">
        <v>93</v>
      </c>
      <c r="G788">
        <v>17</v>
      </c>
      <c r="H788" t="s">
        <v>17</v>
      </c>
      <c r="I788" t="str">
        <f t="shared" si="12"/>
        <v>NovopressEFP202 BROEN Ballofix Full Flow - Galvanized42 mm</v>
      </c>
      <c r="J788" s="1">
        <v>3</v>
      </c>
      <c r="K788" s="1" t="str">
        <f>LOOKUP(J788,Remarks!$A$2:$B$180)</f>
        <v>Use Novopress (Snap-on) M-profile sling in combination with adapter ZB201/ZB203 or Novopress (Snap-on) M-profile sling HP in combination with adapter ZB203. Don't use HP slings for copper</v>
      </c>
    </row>
    <row r="789" spans="1:11" x14ac:dyDescent="0.25">
      <c r="A789">
        <v>7</v>
      </c>
      <c r="B789" t="s">
        <v>303</v>
      </c>
      <c r="C789">
        <v>16</v>
      </c>
      <c r="D789" t="s">
        <v>285</v>
      </c>
      <c r="E789">
        <v>3</v>
      </c>
      <c r="F789" t="s">
        <v>93</v>
      </c>
      <c r="G789">
        <v>17</v>
      </c>
      <c r="H789" t="s">
        <v>17</v>
      </c>
      <c r="I789" t="str">
        <f t="shared" si="12"/>
        <v>NovopressEFP202 BROEN Ballofix Full Flow - Galvanized54 mm</v>
      </c>
      <c r="J789" s="1">
        <v>3</v>
      </c>
      <c r="K789" s="1" t="str">
        <f>LOOKUP(J789,Remarks!$A$2:$B$180)</f>
        <v>Use Novopress (Snap-on) M-profile sling in combination with adapter ZB201/ZB203 or Novopress (Snap-on) M-profile sling HP in combination with adapter ZB203. Don't use HP slings for copper</v>
      </c>
    </row>
    <row r="790" spans="1:11" x14ac:dyDescent="0.25">
      <c r="A790">
        <v>8</v>
      </c>
      <c r="B790" t="s">
        <v>304</v>
      </c>
      <c r="C790">
        <v>3</v>
      </c>
      <c r="D790" t="s">
        <v>279</v>
      </c>
      <c r="E790">
        <v>3</v>
      </c>
      <c r="F790" t="s">
        <v>93</v>
      </c>
      <c r="G790">
        <v>17</v>
      </c>
      <c r="H790" t="s">
        <v>17</v>
      </c>
      <c r="I790" t="str">
        <f t="shared" si="12"/>
        <v>NovopressEFP202 BROEN Ballofix Full Flow - Stainless15 mm</v>
      </c>
      <c r="J790" s="1">
        <v>60</v>
      </c>
      <c r="K790" s="1" t="str">
        <f>LOOKUP(J790,Remarks!$A$2:$B$180)</f>
        <v>Use Novopress M-profile press jaw PB2 ECOTEC.</v>
      </c>
    </row>
    <row r="791" spans="1:11" x14ac:dyDescent="0.25">
      <c r="A791">
        <v>8</v>
      </c>
      <c r="B791" t="s">
        <v>304</v>
      </c>
      <c r="C791">
        <v>5</v>
      </c>
      <c r="D791" t="s">
        <v>280</v>
      </c>
      <c r="E791">
        <v>3</v>
      </c>
      <c r="F791" t="s">
        <v>93</v>
      </c>
      <c r="G791">
        <v>17</v>
      </c>
      <c r="H791" t="s">
        <v>17</v>
      </c>
      <c r="I791" t="str">
        <f t="shared" si="12"/>
        <v>NovopressEFP202 BROEN Ballofix Full Flow - Stainless18 mm</v>
      </c>
      <c r="J791" s="1">
        <v>60</v>
      </c>
      <c r="K791" s="1" t="str">
        <f>LOOKUP(J791,Remarks!$A$2:$B$180)</f>
        <v>Use Novopress M-profile press jaw PB2 ECOTEC.</v>
      </c>
    </row>
    <row r="792" spans="1:11" x14ac:dyDescent="0.25">
      <c r="A792">
        <v>8</v>
      </c>
      <c r="B792" t="s">
        <v>304</v>
      </c>
      <c r="C792">
        <v>7</v>
      </c>
      <c r="D792" t="s">
        <v>281</v>
      </c>
      <c r="E792">
        <v>3</v>
      </c>
      <c r="F792" t="s">
        <v>93</v>
      </c>
      <c r="G792">
        <v>17</v>
      </c>
      <c r="H792" t="s">
        <v>17</v>
      </c>
      <c r="I792" t="str">
        <f t="shared" si="12"/>
        <v>NovopressEFP202 BROEN Ballofix Full Flow - Stainless22 mm</v>
      </c>
      <c r="J792" s="1">
        <v>60</v>
      </c>
      <c r="K792" s="1" t="str">
        <f>LOOKUP(J792,Remarks!$A$2:$B$180)</f>
        <v>Use Novopress M-profile press jaw PB2 ECOTEC.</v>
      </c>
    </row>
    <row r="793" spans="1:11" x14ac:dyDescent="0.25">
      <c r="A793">
        <v>8</v>
      </c>
      <c r="B793" t="s">
        <v>304</v>
      </c>
      <c r="C793">
        <v>10</v>
      </c>
      <c r="D793" t="s">
        <v>282</v>
      </c>
      <c r="E793">
        <v>3</v>
      </c>
      <c r="F793" t="s">
        <v>93</v>
      </c>
      <c r="G793">
        <v>17</v>
      </c>
      <c r="H793" t="s">
        <v>17</v>
      </c>
      <c r="I793" t="str">
        <f t="shared" si="12"/>
        <v>NovopressEFP202 BROEN Ballofix Full Flow - Stainless28 mm</v>
      </c>
      <c r="J793" s="1">
        <v>60</v>
      </c>
      <c r="K793" s="1" t="str">
        <f>LOOKUP(J793,Remarks!$A$2:$B$180)</f>
        <v>Use Novopress M-profile press jaw PB2 ECOTEC.</v>
      </c>
    </row>
    <row r="794" spans="1:11" x14ac:dyDescent="0.25">
      <c r="A794">
        <v>8</v>
      </c>
      <c r="B794" t="s">
        <v>304</v>
      </c>
      <c r="C794">
        <v>12</v>
      </c>
      <c r="D794" t="s">
        <v>283</v>
      </c>
      <c r="E794">
        <v>3</v>
      </c>
      <c r="F794" t="s">
        <v>93</v>
      </c>
      <c r="G794">
        <v>17</v>
      </c>
      <c r="H794" t="s">
        <v>17</v>
      </c>
      <c r="I794" t="str">
        <f t="shared" si="12"/>
        <v>NovopressEFP202 BROEN Ballofix Full Flow - Stainless35 mm</v>
      </c>
      <c r="J794" s="1">
        <v>2</v>
      </c>
      <c r="K794" s="1" t="str">
        <f>LOOKUP(J794,Remarks!$A$2:$B$180)</f>
        <v>Use Novopress M-profile press jaw PB2 or (Snap-on) M-profile sling HP35 in combination with adapter ZB201/ZB203. Don't use HP slings for copper</v>
      </c>
    </row>
    <row r="795" spans="1:11" x14ac:dyDescent="0.25">
      <c r="A795">
        <v>8</v>
      </c>
      <c r="B795" t="s">
        <v>304</v>
      </c>
      <c r="C795">
        <v>14</v>
      </c>
      <c r="D795" t="s">
        <v>284</v>
      </c>
      <c r="E795">
        <v>3</v>
      </c>
      <c r="F795" t="s">
        <v>93</v>
      </c>
      <c r="G795">
        <v>17</v>
      </c>
      <c r="H795" t="s">
        <v>17</v>
      </c>
      <c r="I795" t="str">
        <f t="shared" si="12"/>
        <v>NovopressEFP202 BROEN Ballofix Full Flow - Stainless42 mm</v>
      </c>
      <c r="J795" s="1">
        <v>3</v>
      </c>
      <c r="K795" s="1" t="str">
        <f>LOOKUP(J795,Remarks!$A$2:$B$180)</f>
        <v>Use Novopress (Snap-on) M-profile sling in combination with adapter ZB201/ZB203 or Novopress (Snap-on) M-profile sling HP in combination with adapter ZB203. Don't use HP slings for copper</v>
      </c>
    </row>
    <row r="796" spans="1:11" x14ac:dyDescent="0.25">
      <c r="A796">
        <v>8</v>
      </c>
      <c r="B796" t="s">
        <v>304</v>
      </c>
      <c r="C796">
        <v>16</v>
      </c>
      <c r="D796" t="s">
        <v>285</v>
      </c>
      <c r="E796">
        <v>3</v>
      </c>
      <c r="F796" t="s">
        <v>93</v>
      </c>
      <c r="G796">
        <v>17</v>
      </c>
      <c r="H796" t="s">
        <v>17</v>
      </c>
      <c r="I796" t="str">
        <f t="shared" si="12"/>
        <v>NovopressEFP202 BROEN Ballofix Full Flow - Stainless54 mm</v>
      </c>
      <c r="J796" s="1">
        <v>3</v>
      </c>
      <c r="K796" s="1" t="str">
        <f>LOOKUP(J796,Remarks!$A$2:$B$180)</f>
        <v>Use Novopress (Snap-on) M-profile sling in combination with adapter ZB201/ZB203 or Novopress (Snap-on) M-profile sling HP in combination with adapter ZB203. Don't use HP slings for copper</v>
      </c>
    </row>
    <row r="797" spans="1:11" x14ac:dyDescent="0.25">
      <c r="A797">
        <v>7</v>
      </c>
      <c r="B797" t="s">
        <v>303</v>
      </c>
      <c r="C797">
        <v>1</v>
      </c>
      <c r="D797" t="s">
        <v>278</v>
      </c>
      <c r="E797">
        <v>3</v>
      </c>
      <c r="F797" t="s">
        <v>93</v>
      </c>
      <c r="G797">
        <v>8</v>
      </c>
      <c r="H797" t="s">
        <v>9</v>
      </c>
      <c r="I797" t="str">
        <f t="shared" si="12"/>
        <v>NovopressPresskid 12VBROEN Ballofix Full Flow - Galvanized12 mm</v>
      </c>
      <c r="J797" s="1">
        <v>1</v>
      </c>
      <c r="K797" s="1" t="str">
        <f>LOOKUP(J797,Remarks!$A$2:$B$180)</f>
        <v>Use Novopress Presskid M-profile press jaw (with inserts).</v>
      </c>
    </row>
    <row r="798" spans="1:11" x14ac:dyDescent="0.25">
      <c r="A798">
        <v>7</v>
      </c>
      <c r="B798" t="s">
        <v>303</v>
      </c>
      <c r="C798">
        <v>3</v>
      </c>
      <c r="D798" t="s">
        <v>279</v>
      </c>
      <c r="E798">
        <v>3</v>
      </c>
      <c r="F798" t="s">
        <v>93</v>
      </c>
      <c r="G798">
        <v>8</v>
      </c>
      <c r="H798" t="s">
        <v>9</v>
      </c>
      <c r="I798" t="str">
        <f t="shared" si="12"/>
        <v>NovopressPresskid 12VBROEN Ballofix Full Flow - Galvanized15 mm</v>
      </c>
      <c r="J798" s="1">
        <v>1</v>
      </c>
      <c r="K798" s="1" t="str">
        <f>LOOKUP(J798,Remarks!$A$2:$B$180)</f>
        <v>Use Novopress Presskid M-profile press jaw (with inserts).</v>
      </c>
    </row>
    <row r="799" spans="1:11" x14ac:dyDescent="0.25">
      <c r="A799">
        <v>7</v>
      </c>
      <c r="B799" t="s">
        <v>303</v>
      </c>
      <c r="C799">
        <v>5</v>
      </c>
      <c r="D799" t="s">
        <v>280</v>
      </c>
      <c r="E799">
        <v>3</v>
      </c>
      <c r="F799" t="s">
        <v>93</v>
      </c>
      <c r="G799">
        <v>8</v>
      </c>
      <c r="H799" t="s">
        <v>9</v>
      </c>
      <c r="I799" t="str">
        <f t="shared" si="12"/>
        <v>NovopressPresskid 12VBROEN Ballofix Full Flow - Galvanized18 mm</v>
      </c>
      <c r="J799" s="1">
        <v>1</v>
      </c>
      <c r="K799" s="1" t="str">
        <f>LOOKUP(J799,Remarks!$A$2:$B$180)</f>
        <v>Use Novopress Presskid M-profile press jaw (with inserts).</v>
      </c>
    </row>
    <row r="800" spans="1:11" x14ac:dyDescent="0.25">
      <c r="A800">
        <v>7</v>
      </c>
      <c r="B800" t="s">
        <v>303</v>
      </c>
      <c r="C800">
        <v>7</v>
      </c>
      <c r="D800" t="s">
        <v>281</v>
      </c>
      <c r="E800">
        <v>3</v>
      </c>
      <c r="F800" t="s">
        <v>93</v>
      </c>
      <c r="G800">
        <v>8</v>
      </c>
      <c r="H800" t="s">
        <v>9</v>
      </c>
      <c r="I800" t="str">
        <f t="shared" si="12"/>
        <v>NovopressPresskid 12VBROEN Ballofix Full Flow - Galvanized22 mm</v>
      </c>
      <c r="J800" s="1">
        <v>1</v>
      </c>
      <c r="K800" s="1" t="str">
        <f>LOOKUP(J800,Remarks!$A$2:$B$180)</f>
        <v>Use Novopress Presskid M-profile press jaw (with inserts).</v>
      </c>
    </row>
    <row r="801" spans="1:11" x14ac:dyDescent="0.25">
      <c r="A801">
        <v>7</v>
      </c>
      <c r="B801" t="s">
        <v>303</v>
      </c>
      <c r="C801">
        <v>10</v>
      </c>
      <c r="D801" t="s">
        <v>282</v>
      </c>
      <c r="E801">
        <v>3</v>
      </c>
      <c r="F801" t="s">
        <v>93</v>
      </c>
      <c r="G801">
        <v>8</v>
      </c>
      <c r="H801" t="s">
        <v>9</v>
      </c>
      <c r="I801" t="str">
        <f t="shared" si="12"/>
        <v>NovopressPresskid 12VBROEN Ballofix Full Flow - Galvanized28 mm</v>
      </c>
      <c r="J801" s="1">
        <v>1</v>
      </c>
      <c r="K801" s="1" t="str">
        <f>LOOKUP(J801,Remarks!$A$2:$B$180)</f>
        <v>Use Novopress Presskid M-profile press jaw (with inserts).</v>
      </c>
    </row>
    <row r="802" spans="1:11" x14ac:dyDescent="0.25">
      <c r="A802">
        <v>8</v>
      </c>
      <c r="B802" t="s">
        <v>304</v>
      </c>
      <c r="C802">
        <v>3</v>
      </c>
      <c r="D802" t="s">
        <v>279</v>
      </c>
      <c r="E802">
        <v>3</v>
      </c>
      <c r="F802" t="s">
        <v>93</v>
      </c>
      <c r="G802">
        <v>8</v>
      </c>
      <c r="H802" t="s">
        <v>9</v>
      </c>
      <c r="I802" t="str">
        <f t="shared" si="12"/>
        <v>NovopressPresskid 12VBROEN Ballofix Full Flow - Stainless15 mm</v>
      </c>
      <c r="J802" s="1">
        <v>1</v>
      </c>
      <c r="K802" s="1" t="str">
        <f>LOOKUP(J802,Remarks!$A$2:$B$180)</f>
        <v>Use Novopress Presskid M-profile press jaw (with inserts).</v>
      </c>
    </row>
    <row r="803" spans="1:11" x14ac:dyDescent="0.25">
      <c r="A803">
        <v>8</v>
      </c>
      <c r="B803" t="s">
        <v>304</v>
      </c>
      <c r="C803">
        <v>5</v>
      </c>
      <c r="D803" t="s">
        <v>280</v>
      </c>
      <c r="E803">
        <v>3</v>
      </c>
      <c r="F803" t="s">
        <v>93</v>
      </c>
      <c r="G803">
        <v>8</v>
      </c>
      <c r="H803" t="s">
        <v>9</v>
      </c>
      <c r="I803" t="str">
        <f t="shared" si="12"/>
        <v>NovopressPresskid 12VBROEN Ballofix Full Flow - Stainless18 mm</v>
      </c>
      <c r="J803" s="1">
        <v>1</v>
      </c>
      <c r="K803" s="1" t="str">
        <f>LOOKUP(J803,Remarks!$A$2:$B$180)</f>
        <v>Use Novopress Presskid M-profile press jaw (with inserts).</v>
      </c>
    </row>
    <row r="804" spans="1:11" x14ac:dyDescent="0.25">
      <c r="A804">
        <v>8</v>
      </c>
      <c r="B804" t="s">
        <v>304</v>
      </c>
      <c r="C804">
        <v>7</v>
      </c>
      <c r="D804" t="s">
        <v>281</v>
      </c>
      <c r="E804">
        <v>3</v>
      </c>
      <c r="F804" t="s">
        <v>93</v>
      </c>
      <c r="G804">
        <v>8</v>
      </c>
      <c r="H804" t="s">
        <v>9</v>
      </c>
      <c r="I804" t="str">
        <f t="shared" si="12"/>
        <v>NovopressPresskid 12VBROEN Ballofix Full Flow - Stainless22 mm</v>
      </c>
      <c r="J804" s="1">
        <v>1</v>
      </c>
      <c r="K804" s="1" t="str">
        <f>LOOKUP(J804,Remarks!$A$2:$B$180)</f>
        <v>Use Novopress Presskid M-profile press jaw (with inserts).</v>
      </c>
    </row>
    <row r="805" spans="1:11" x14ac:dyDescent="0.25">
      <c r="A805">
        <v>8</v>
      </c>
      <c r="B805" t="s">
        <v>304</v>
      </c>
      <c r="C805">
        <v>10</v>
      </c>
      <c r="D805" t="s">
        <v>282</v>
      </c>
      <c r="E805">
        <v>3</v>
      </c>
      <c r="F805" t="s">
        <v>93</v>
      </c>
      <c r="G805">
        <v>8</v>
      </c>
      <c r="H805" t="s">
        <v>9</v>
      </c>
      <c r="I805" t="str">
        <f t="shared" si="12"/>
        <v>NovopressPresskid 12VBROEN Ballofix Full Flow - Stainless28 mm</v>
      </c>
      <c r="J805" s="1">
        <v>1</v>
      </c>
      <c r="K805" s="1" t="str">
        <f>LOOKUP(J805,Remarks!$A$2:$B$180)</f>
        <v>Use Novopress Presskid M-profile press jaw (with inserts).</v>
      </c>
    </row>
    <row r="806" spans="1:11" x14ac:dyDescent="0.25">
      <c r="A806">
        <v>7</v>
      </c>
      <c r="B806" t="s">
        <v>303</v>
      </c>
      <c r="C806">
        <v>1</v>
      </c>
      <c r="D806" t="s">
        <v>278</v>
      </c>
      <c r="E806">
        <v>5</v>
      </c>
      <c r="F806" t="s">
        <v>95</v>
      </c>
      <c r="G806">
        <v>44</v>
      </c>
      <c r="H806" t="s">
        <v>35</v>
      </c>
      <c r="I806" t="str">
        <f t="shared" si="12"/>
        <v>NussbaumTyp 1 (EFP1)BROEN Ballofix Full Flow - Galvanized12 mm</v>
      </c>
      <c r="J806" s="1">
        <v>60</v>
      </c>
      <c r="K806" s="1" t="str">
        <f>LOOKUP(J806,Remarks!$A$2:$B$180)</f>
        <v>Use Novopress M-profile press jaw PB2 ECOTEC.</v>
      </c>
    </row>
    <row r="807" spans="1:11" x14ac:dyDescent="0.25">
      <c r="A807">
        <v>7</v>
      </c>
      <c r="B807" t="s">
        <v>303</v>
      </c>
      <c r="C807">
        <v>3</v>
      </c>
      <c r="D807" t="s">
        <v>279</v>
      </c>
      <c r="E807">
        <v>5</v>
      </c>
      <c r="F807" t="s">
        <v>95</v>
      </c>
      <c r="G807">
        <v>44</v>
      </c>
      <c r="H807" t="s">
        <v>35</v>
      </c>
      <c r="I807" t="str">
        <f t="shared" si="12"/>
        <v>NussbaumTyp 1 (EFP1)BROEN Ballofix Full Flow - Galvanized15 mm</v>
      </c>
      <c r="J807" s="1">
        <v>60</v>
      </c>
      <c r="K807" s="1" t="str">
        <f>LOOKUP(J807,Remarks!$A$2:$B$180)</f>
        <v>Use Novopress M-profile press jaw PB2 ECOTEC.</v>
      </c>
    </row>
    <row r="808" spans="1:11" x14ac:dyDescent="0.25">
      <c r="A808">
        <v>7</v>
      </c>
      <c r="B808" t="s">
        <v>303</v>
      </c>
      <c r="C808">
        <v>5</v>
      </c>
      <c r="D808" t="s">
        <v>280</v>
      </c>
      <c r="E808">
        <v>5</v>
      </c>
      <c r="F808" t="s">
        <v>95</v>
      </c>
      <c r="G808">
        <v>44</v>
      </c>
      <c r="H808" t="s">
        <v>35</v>
      </c>
      <c r="I808" t="str">
        <f t="shared" si="12"/>
        <v>NussbaumTyp 1 (EFP1)BROEN Ballofix Full Flow - Galvanized18 mm</v>
      </c>
      <c r="J808" s="1">
        <v>60</v>
      </c>
      <c r="K808" s="1" t="str">
        <f>LOOKUP(J808,Remarks!$A$2:$B$180)</f>
        <v>Use Novopress M-profile press jaw PB2 ECOTEC.</v>
      </c>
    </row>
    <row r="809" spans="1:11" x14ac:dyDescent="0.25">
      <c r="A809">
        <v>7</v>
      </c>
      <c r="B809" t="s">
        <v>303</v>
      </c>
      <c r="C809">
        <v>7</v>
      </c>
      <c r="D809" t="s">
        <v>281</v>
      </c>
      <c r="E809">
        <v>5</v>
      </c>
      <c r="F809" t="s">
        <v>95</v>
      </c>
      <c r="G809">
        <v>44</v>
      </c>
      <c r="H809" t="s">
        <v>35</v>
      </c>
      <c r="I809" t="str">
        <f t="shared" si="12"/>
        <v>NussbaumTyp 1 (EFP1)BROEN Ballofix Full Flow - Galvanized22 mm</v>
      </c>
      <c r="J809" s="1">
        <v>60</v>
      </c>
      <c r="K809" s="1" t="str">
        <f>LOOKUP(J809,Remarks!$A$2:$B$180)</f>
        <v>Use Novopress M-profile press jaw PB2 ECOTEC.</v>
      </c>
    </row>
    <row r="810" spans="1:11" x14ac:dyDescent="0.25">
      <c r="A810">
        <v>7</v>
      </c>
      <c r="B810" t="s">
        <v>303</v>
      </c>
      <c r="C810">
        <v>10</v>
      </c>
      <c r="D810" t="s">
        <v>282</v>
      </c>
      <c r="E810">
        <v>5</v>
      </c>
      <c r="F810" t="s">
        <v>95</v>
      </c>
      <c r="G810">
        <v>44</v>
      </c>
      <c r="H810" t="s">
        <v>35</v>
      </c>
      <c r="I810" t="str">
        <f t="shared" si="12"/>
        <v>NussbaumTyp 1 (EFP1)BROEN Ballofix Full Flow - Galvanized28 mm</v>
      </c>
      <c r="J810" s="1">
        <v>60</v>
      </c>
      <c r="K810" s="1" t="str">
        <f>LOOKUP(J810,Remarks!$A$2:$B$180)</f>
        <v>Use Novopress M-profile press jaw PB2 ECOTEC.</v>
      </c>
    </row>
    <row r="811" spans="1:11" x14ac:dyDescent="0.25">
      <c r="A811">
        <v>7</v>
      </c>
      <c r="B811" t="s">
        <v>303</v>
      </c>
      <c r="C811">
        <v>12</v>
      </c>
      <c r="D811" t="s">
        <v>283</v>
      </c>
      <c r="E811">
        <v>5</v>
      </c>
      <c r="F811" t="s">
        <v>95</v>
      </c>
      <c r="G811">
        <v>44</v>
      </c>
      <c r="H811" t="s">
        <v>35</v>
      </c>
      <c r="I811" t="str">
        <f t="shared" si="12"/>
        <v>NussbaumTyp 1 (EFP1)BROEN Ballofix Full Flow - Galvanized35 mm</v>
      </c>
      <c r="J811" s="1">
        <v>2</v>
      </c>
      <c r="K811" s="1" t="str">
        <f>LOOKUP(J811,Remarks!$A$2:$B$180)</f>
        <v>Use Novopress M-profile press jaw PB2 or (Snap-on) M-profile sling HP35 in combination with adapter ZB201/ZB203. Don't use HP slings for copper</v>
      </c>
    </row>
    <row r="812" spans="1:11" x14ac:dyDescent="0.25">
      <c r="A812">
        <v>7</v>
      </c>
      <c r="B812" t="s">
        <v>303</v>
      </c>
      <c r="C812">
        <v>14</v>
      </c>
      <c r="D812" t="s">
        <v>284</v>
      </c>
      <c r="E812">
        <v>5</v>
      </c>
      <c r="F812" t="s">
        <v>95</v>
      </c>
      <c r="G812">
        <v>44</v>
      </c>
      <c r="H812" t="s">
        <v>35</v>
      </c>
      <c r="I812" t="str">
        <f t="shared" si="12"/>
        <v>NussbaumTyp 1 (EFP1)BROEN Ballofix Full Flow - Galvanized42 mm</v>
      </c>
      <c r="J812" s="1">
        <v>3</v>
      </c>
      <c r="K812" s="1" t="str">
        <f>LOOKUP(J812,Remarks!$A$2:$B$180)</f>
        <v>Use Novopress (Snap-on) M-profile sling in combination with adapter ZB201/ZB203 or Novopress (Snap-on) M-profile sling HP in combination with adapter ZB203. Don't use HP slings for copper</v>
      </c>
    </row>
    <row r="813" spans="1:11" x14ac:dyDescent="0.25">
      <c r="A813">
        <v>7</v>
      </c>
      <c r="B813" t="s">
        <v>303</v>
      </c>
      <c r="C813">
        <v>16</v>
      </c>
      <c r="D813" t="s">
        <v>285</v>
      </c>
      <c r="E813">
        <v>5</v>
      </c>
      <c r="F813" t="s">
        <v>95</v>
      </c>
      <c r="G813">
        <v>44</v>
      </c>
      <c r="H813" t="s">
        <v>35</v>
      </c>
      <c r="I813" t="str">
        <f t="shared" si="12"/>
        <v>NussbaumTyp 1 (EFP1)BROEN Ballofix Full Flow - Galvanized54 mm</v>
      </c>
      <c r="J813" s="1">
        <v>3</v>
      </c>
      <c r="K813" s="1" t="str">
        <f>LOOKUP(J813,Remarks!$A$2:$B$180)</f>
        <v>Use Novopress (Snap-on) M-profile sling in combination with adapter ZB201/ZB203 or Novopress (Snap-on) M-profile sling HP in combination with adapter ZB203. Don't use HP slings for copper</v>
      </c>
    </row>
    <row r="814" spans="1:11" x14ac:dyDescent="0.25">
      <c r="A814">
        <v>8</v>
      </c>
      <c r="B814" t="s">
        <v>304</v>
      </c>
      <c r="C814">
        <v>3</v>
      </c>
      <c r="D814" t="s">
        <v>279</v>
      </c>
      <c r="E814">
        <v>5</v>
      </c>
      <c r="F814" t="s">
        <v>95</v>
      </c>
      <c r="G814">
        <v>44</v>
      </c>
      <c r="H814" t="s">
        <v>35</v>
      </c>
      <c r="I814" t="str">
        <f t="shared" si="12"/>
        <v>NussbaumTyp 1 (EFP1)BROEN Ballofix Full Flow - Stainless15 mm</v>
      </c>
      <c r="J814" s="1">
        <v>60</v>
      </c>
      <c r="K814" s="1" t="str">
        <f>LOOKUP(J814,Remarks!$A$2:$B$180)</f>
        <v>Use Novopress M-profile press jaw PB2 ECOTEC.</v>
      </c>
    </row>
    <row r="815" spans="1:11" x14ac:dyDescent="0.25">
      <c r="A815">
        <v>8</v>
      </c>
      <c r="B815" t="s">
        <v>304</v>
      </c>
      <c r="C815">
        <v>5</v>
      </c>
      <c r="D815" t="s">
        <v>280</v>
      </c>
      <c r="E815">
        <v>5</v>
      </c>
      <c r="F815" t="s">
        <v>95</v>
      </c>
      <c r="G815">
        <v>44</v>
      </c>
      <c r="H815" t="s">
        <v>35</v>
      </c>
      <c r="I815" t="str">
        <f t="shared" si="12"/>
        <v>NussbaumTyp 1 (EFP1)BROEN Ballofix Full Flow - Stainless18 mm</v>
      </c>
      <c r="J815" s="1">
        <v>60</v>
      </c>
      <c r="K815" s="1" t="str">
        <f>LOOKUP(J815,Remarks!$A$2:$B$180)</f>
        <v>Use Novopress M-profile press jaw PB2 ECOTEC.</v>
      </c>
    </row>
    <row r="816" spans="1:11" x14ac:dyDescent="0.25">
      <c r="A816">
        <v>8</v>
      </c>
      <c r="B816" t="s">
        <v>304</v>
      </c>
      <c r="C816">
        <v>7</v>
      </c>
      <c r="D816" t="s">
        <v>281</v>
      </c>
      <c r="E816">
        <v>5</v>
      </c>
      <c r="F816" t="s">
        <v>95</v>
      </c>
      <c r="G816">
        <v>44</v>
      </c>
      <c r="H816" t="s">
        <v>35</v>
      </c>
      <c r="I816" t="str">
        <f t="shared" si="12"/>
        <v>NussbaumTyp 1 (EFP1)BROEN Ballofix Full Flow - Stainless22 mm</v>
      </c>
      <c r="J816" s="1">
        <v>60</v>
      </c>
      <c r="K816" s="1" t="str">
        <f>LOOKUP(J816,Remarks!$A$2:$B$180)</f>
        <v>Use Novopress M-profile press jaw PB2 ECOTEC.</v>
      </c>
    </row>
    <row r="817" spans="1:11" x14ac:dyDescent="0.25">
      <c r="A817">
        <v>8</v>
      </c>
      <c r="B817" t="s">
        <v>304</v>
      </c>
      <c r="C817">
        <v>10</v>
      </c>
      <c r="D817" t="s">
        <v>282</v>
      </c>
      <c r="E817">
        <v>5</v>
      </c>
      <c r="F817" t="s">
        <v>95</v>
      </c>
      <c r="G817">
        <v>44</v>
      </c>
      <c r="H817" t="s">
        <v>35</v>
      </c>
      <c r="I817" t="str">
        <f t="shared" si="12"/>
        <v>NussbaumTyp 1 (EFP1)BROEN Ballofix Full Flow - Stainless28 mm</v>
      </c>
      <c r="J817" s="1">
        <v>60</v>
      </c>
      <c r="K817" s="1" t="str">
        <f>LOOKUP(J817,Remarks!$A$2:$B$180)</f>
        <v>Use Novopress M-profile press jaw PB2 ECOTEC.</v>
      </c>
    </row>
    <row r="818" spans="1:11" x14ac:dyDescent="0.25">
      <c r="A818">
        <v>8</v>
      </c>
      <c r="B818" t="s">
        <v>304</v>
      </c>
      <c r="C818">
        <v>12</v>
      </c>
      <c r="D818" t="s">
        <v>283</v>
      </c>
      <c r="E818">
        <v>5</v>
      </c>
      <c r="F818" t="s">
        <v>95</v>
      </c>
      <c r="G818">
        <v>44</v>
      </c>
      <c r="H818" t="s">
        <v>35</v>
      </c>
      <c r="I818" t="str">
        <f t="shared" si="12"/>
        <v>NussbaumTyp 1 (EFP1)BROEN Ballofix Full Flow - Stainless35 mm</v>
      </c>
      <c r="J818" s="1">
        <v>2</v>
      </c>
      <c r="K818" s="1" t="str">
        <f>LOOKUP(J818,Remarks!$A$2:$B$180)</f>
        <v>Use Novopress M-profile press jaw PB2 or (Snap-on) M-profile sling HP35 in combination with adapter ZB201/ZB203. Don't use HP slings for copper</v>
      </c>
    </row>
    <row r="819" spans="1:11" x14ac:dyDescent="0.25">
      <c r="A819">
        <v>8</v>
      </c>
      <c r="B819" t="s">
        <v>304</v>
      </c>
      <c r="C819">
        <v>14</v>
      </c>
      <c r="D819" t="s">
        <v>284</v>
      </c>
      <c r="E819">
        <v>5</v>
      </c>
      <c r="F819" t="s">
        <v>95</v>
      </c>
      <c r="G819">
        <v>44</v>
      </c>
      <c r="H819" t="s">
        <v>35</v>
      </c>
      <c r="I819" t="str">
        <f t="shared" si="12"/>
        <v>NussbaumTyp 1 (EFP1)BROEN Ballofix Full Flow - Stainless42 mm</v>
      </c>
      <c r="J819" s="1">
        <v>3</v>
      </c>
      <c r="K819" s="1" t="str">
        <f>LOOKUP(J819,Remarks!$A$2:$B$180)</f>
        <v>Use Novopress (Snap-on) M-profile sling in combination with adapter ZB201/ZB203 or Novopress (Snap-on) M-profile sling HP in combination with adapter ZB203. Don't use HP slings for copper</v>
      </c>
    </row>
    <row r="820" spans="1:11" x14ac:dyDescent="0.25">
      <c r="A820">
        <v>8</v>
      </c>
      <c r="B820" t="s">
        <v>304</v>
      </c>
      <c r="C820">
        <v>16</v>
      </c>
      <c r="D820" t="s">
        <v>285</v>
      </c>
      <c r="E820">
        <v>5</v>
      </c>
      <c r="F820" t="s">
        <v>95</v>
      </c>
      <c r="G820">
        <v>44</v>
      </c>
      <c r="H820" t="s">
        <v>35</v>
      </c>
      <c r="I820" t="str">
        <f t="shared" si="12"/>
        <v>NussbaumTyp 1 (EFP1)BROEN Ballofix Full Flow - Stainless54 mm</v>
      </c>
      <c r="J820" s="1">
        <v>3</v>
      </c>
      <c r="K820" s="1" t="str">
        <f>LOOKUP(J820,Remarks!$A$2:$B$180)</f>
        <v>Use Novopress (Snap-on) M-profile sling in combination with adapter ZB201/ZB203 or Novopress (Snap-on) M-profile sling HP in combination with adapter ZB203. Don't use HP slings for copper</v>
      </c>
    </row>
    <row r="821" spans="1:11" x14ac:dyDescent="0.25">
      <c r="A821">
        <v>7</v>
      </c>
      <c r="B821" t="s">
        <v>303</v>
      </c>
      <c r="C821">
        <v>1</v>
      </c>
      <c r="D821" t="s">
        <v>278</v>
      </c>
      <c r="E821">
        <v>5</v>
      </c>
      <c r="F821" t="s">
        <v>95</v>
      </c>
      <c r="G821">
        <v>45</v>
      </c>
      <c r="H821" t="s">
        <v>36</v>
      </c>
      <c r="I821" t="str">
        <f t="shared" si="12"/>
        <v>NussbaumTyp 2 (EFP2)BROEN Ballofix Full Flow - Galvanized12 mm</v>
      </c>
      <c r="J821" s="1">
        <v>60</v>
      </c>
      <c r="K821" s="1" t="str">
        <f>LOOKUP(J821,Remarks!$A$2:$B$180)</f>
        <v>Use Novopress M-profile press jaw PB2 ECOTEC.</v>
      </c>
    </row>
    <row r="822" spans="1:11" x14ac:dyDescent="0.25">
      <c r="A822">
        <v>7</v>
      </c>
      <c r="B822" t="s">
        <v>303</v>
      </c>
      <c r="C822">
        <v>3</v>
      </c>
      <c r="D822" t="s">
        <v>279</v>
      </c>
      <c r="E822">
        <v>5</v>
      </c>
      <c r="F822" t="s">
        <v>95</v>
      </c>
      <c r="G822">
        <v>45</v>
      </c>
      <c r="H822" t="s">
        <v>36</v>
      </c>
      <c r="I822" t="str">
        <f t="shared" si="12"/>
        <v>NussbaumTyp 2 (EFP2)BROEN Ballofix Full Flow - Galvanized15 mm</v>
      </c>
      <c r="J822" s="1">
        <v>60</v>
      </c>
      <c r="K822" s="1" t="str">
        <f>LOOKUP(J822,Remarks!$A$2:$B$180)</f>
        <v>Use Novopress M-profile press jaw PB2 ECOTEC.</v>
      </c>
    </row>
    <row r="823" spans="1:11" x14ac:dyDescent="0.25">
      <c r="A823">
        <v>7</v>
      </c>
      <c r="B823" t="s">
        <v>303</v>
      </c>
      <c r="C823">
        <v>5</v>
      </c>
      <c r="D823" t="s">
        <v>280</v>
      </c>
      <c r="E823">
        <v>5</v>
      </c>
      <c r="F823" t="s">
        <v>95</v>
      </c>
      <c r="G823">
        <v>45</v>
      </c>
      <c r="H823" t="s">
        <v>36</v>
      </c>
      <c r="I823" t="str">
        <f t="shared" si="12"/>
        <v>NussbaumTyp 2 (EFP2)BROEN Ballofix Full Flow - Galvanized18 mm</v>
      </c>
      <c r="J823" s="1">
        <v>60</v>
      </c>
      <c r="K823" s="1" t="str">
        <f>LOOKUP(J823,Remarks!$A$2:$B$180)</f>
        <v>Use Novopress M-profile press jaw PB2 ECOTEC.</v>
      </c>
    </row>
    <row r="824" spans="1:11" x14ac:dyDescent="0.25">
      <c r="A824">
        <v>7</v>
      </c>
      <c r="B824" t="s">
        <v>303</v>
      </c>
      <c r="C824">
        <v>7</v>
      </c>
      <c r="D824" t="s">
        <v>281</v>
      </c>
      <c r="E824">
        <v>5</v>
      </c>
      <c r="F824" t="s">
        <v>95</v>
      </c>
      <c r="G824">
        <v>45</v>
      </c>
      <c r="H824" t="s">
        <v>36</v>
      </c>
      <c r="I824" t="str">
        <f t="shared" si="12"/>
        <v>NussbaumTyp 2 (EFP2)BROEN Ballofix Full Flow - Galvanized22 mm</v>
      </c>
      <c r="J824" s="1">
        <v>60</v>
      </c>
      <c r="K824" s="1" t="str">
        <f>LOOKUP(J824,Remarks!$A$2:$B$180)</f>
        <v>Use Novopress M-profile press jaw PB2 ECOTEC.</v>
      </c>
    </row>
    <row r="825" spans="1:11" x14ac:dyDescent="0.25">
      <c r="A825">
        <v>7</v>
      </c>
      <c r="B825" t="s">
        <v>303</v>
      </c>
      <c r="C825">
        <v>10</v>
      </c>
      <c r="D825" t="s">
        <v>282</v>
      </c>
      <c r="E825">
        <v>5</v>
      </c>
      <c r="F825" t="s">
        <v>95</v>
      </c>
      <c r="G825">
        <v>45</v>
      </c>
      <c r="H825" t="s">
        <v>36</v>
      </c>
      <c r="I825" t="str">
        <f t="shared" si="12"/>
        <v>NussbaumTyp 2 (EFP2)BROEN Ballofix Full Flow - Galvanized28 mm</v>
      </c>
      <c r="J825" s="1">
        <v>60</v>
      </c>
      <c r="K825" s="1" t="str">
        <f>LOOKUP(J825,Remarks!$A$2:$B$180)</f>
        <v>Use Novopress M-profile press jaw PB2 ECOTEC.</v>
      </c>
    </row>
    <row r="826" spans="1:11" x14ac:dyDescent="0.25">
      <c r="A826">
        <v>7</v>
      </c>
      <c r="B826" t="s">
        <v>303</v>
      </c>
      <c r="C826">
        <v>12</v>
      </c>
      <c r="D826" t="s">
        <v>283</v>
      </c>
      <c r="E826">
        <v>5</v>
      </c>
      <c r="F826" t="s">
        <v>95</v>
      </c>
      <c r="G826">
        <v>45</v>
      </c>
      <c r="H826" t="s">
        <v>36</v>
      </c>
      <c r="I826" t="str">
        <f t="shared" si="12"/>
        <v>NussbaumTyp 2 (EFP2)BROEN Ballofix Full Flow - Galvanized35 mm</v>
      </c>
      <c r="J826" s="1">
        <v>2</v>
      </c>
      <c r="K826" s="1" t="str">
        <f>LOOKUP(J826,Remarks!$A$2:$B$180)</f>
        <v>Use Novopress M-profile press jaw PB2 or (Snap-on) M-profile sling HP35 in combination with adapter ZB201/ZB203. Don't use HP slings for copper</v>
      </c>
    </row>
    <row r="827" spans="1:11" x14ac:dyDescent="0.25">
      <c r="A827">
        <v>7</v>
      </c>
      <c r="B827" t="s">
        <v>303</v>
      </c>
      <c r="C827">
        <v>14</v>
      </c>
      <c r="D827" t="s">
        <v>284</v>
      </c>
      <c r="E827">
        <v>5</v>
      </c>
      <c r="F827" t="s">
        <v>95</v>
      </c>
      <c r="G827">
        <v>45</v>
      </c>
      <c r="H827" t="s">
        <v>36</v>
      </c>
      <c r="I827" t="str">
        <f t="shared" si="12"/>
        <v>NussbaumTyp 2 (EFP2)BROEN Ballofix Full Flow - Galvanized42 mm</v>
      </c>
      <c r="J827" s="1">
        <v>3</v>
      </c>
      <c r="K827" s="1" t="str">
        <f>LOOKUP(J827,Remarks!$A$2:$B$180)</f>
        <v>Use Novopress (Snap-on) M-profile sling in combination with adapter ZB201/ZB203 or Novopress (Snap-on) M-profile sling HP in combination with adapter ZB203. Don't use HP slings for copper</v>
      </c>
    </row>
    <row r="828" spans="1:11" x14ac:dyDescent="0.25">
      <c r="A828">
        <v>7</v>
      </c>
      <c r="B828" t="s">
        <v>303</v>
      </c>
      <c r="C828">
        <v>16</v>
      </c>
      <c r="D828" t="s">
        <v>285</v>
      </c>
      <c r="E828">
        <v>5</v>
      </c>
      <c r="F828" t="s">
        <v>95</v>
      </c>
      <c r="G828">
        <v>45</v>
      </c>
      <c r="H828" t="s">
        <v>36</v>
      </c>
      <c r="I828" t="str">
        <f t="shared" si="12"/>
        <v>NussbaumTyp 2 (EFP2)BROEN Ballofix Full Flow - Galvanized54 mm</v>
      </c>
      <c r="J828" s="1">
        <v>3</v>
      </c>
      <c r="K828" s="1" t="str">
        <f>LOOKUP(J828,Remarks!$A$2:$B$180)</f>
        <v>Use Novopress (Snap-on) M-profile sling in combination with adapter ZB201/ZB203 or Novopress (Snap-on) M-profile sling HP in combination with adapter ZB203. Don't use HP slings for copper</v>
      </c>
    </row>
    <row r="829" spans="1:11" x14ac:dyDescent="0.25">
      <c r="A829">
        <v>8</v>
      </c>
      <c r="B829" t="s">
        <v>304</v>
      </c>
      <c r="C829">
        <v>3</v>
      </c>
      <c r="D829" t="s">
        <v>279</v>
      </c>
      <c r="E829">
        <v>5</v>
      </c>
      <c r="F829" t="s">
        <v>95</v>
      </c>
      <c r="G829">
        <v>45</v>
      </c>
      <c r="H829" t="s">
        <v>36</v>
      </c>
      <c r="I829" t="str">
        <f t="shared" si="12"/>
        <v>NussbaumTyp 2 (EFP2)BROEN Ballofix Full Flow - Stainless15 mm</v>
      </c>
      <c r="J829" s="1">
        <v>60</v>
      </c>
      <c r="K829" s="1" t="str">
        <f>LOOKUP(J829,Remarks!$A$2:$B$180)</f>
        <v>Use Novopress M-profile press jaw PB2 ECOTEC.</v>
      </c>
    </row>
    <row r="830" spans="1:11" x14ac:dyDescent="0.25">
      <c r="A830">
        <v>8</v>
      </c>
      <c r="B830" t="s">
        <v>304</v>
      </c>
      <c r="C830">
        <v>5</v>
      </c>
      <c r="D830" t="s">
        <v>280</v>
      </c>
      <c r="E830">
        <v>5</v>
      </c>
      <c r="F830" t="s">
        <v>95</v>
      </c>
      <c r="G830">
        <v>45</v>
      </c>
      <c r="H830" t="s">
        <v>36</v>
      </c>
      <c r="I830" t="str">
        <f t="shared" si="12"/>
        <v>NussbaumTyp 2 (EFP2)BROEN Ballofix Full Flow - Stainless18 mm</v>
      </c>
      <c r="J830" s="1">
        <v>60</v>
      </c>
      <c r="K830" s="1" t="str">
        <f>LOOKUP(J830,Remarks!$A$2:$B$180)</f>
        <v>Use Novopress M-profile press jaw PB2 ECOTEC.</v>
      </c>
    </row>
    <row r="831" spans="1:11" x14ac:dyDescent="0.25">
      <c r="A831">
        <v>8</v>
      </c>
      <c r="B831" t="s">
        <v>304</v>
      </c>
      <c r="C831">
        <v>7</v>
      </c>
      <c r="D831" t="s">
        <v>281</v>
      </c>
      <c r="E831">
        <v>5</v>
      </c>
      <c r="F831" t="s">
        <v>95</v>
      </c>
      <c r="G831">
        <v>45</v>
      </c>
      <c r="H831" t="s">
        <v>36</v>
      </c>
      <c r="I831" t="str">
        <f t="shared" si="12"/>
        <v>NussbaumTyp 2 (EFP2)BROEN Ballofix Full Flow - Stainless22 mm</v>
      </c>
      <c r="J831" s="1">
        <v>60</v>
      </c>
      <c r="K831" s="1" t="str">
        <f>LOOKUP(J831,Remarks!$A$2:$B$180)</f>
        <v>Use Novopress M-profile press jaw PB2 ECOTEC.</v>
      </c>
    </row>
    <row r="832" spans="1:11" x14ac:dyDescent="0.25">
      <c r="A832">
        <v>8</v>
      </c>
      <c r="B832" t="s">
        <v>304</v>
      </c>
      <c r="C832">
        <v>10</v>
      </c>
      <c r="D832" t="s">
        <v>282</v>
      </c>
      <c r="E832">
        <v>5</v>
      </c>
      <c r="F832" t="s">
        <v>95</v>
      </c>
      <c r="G832">
        <v>45</v>
      </c>
      <c r="H832" t="s">
        <v>36</v>
      </c>
      <c r="I832" t="str">
        <f t="shared" si="12"/>
        <v>NussbaumTyp 2 (EFP2)BROEN Ballofix Full Flow - Stainless28 mm</v>
      </c>
      <c r="J832" s="1">
        <v>60</v>
      </c>
      <c r="K832" s="1" t="str">
        <f>LOOKUP(J832,Remarks!$A$2:$B$180)</f>
        <v>Use Novopress M-profile press jaw PB2 ECOTEC.</v>
      </c>
    </row>
    <row r="833" spans="1:11" x14ac:dyDescent="0.25">
      <c r="A833">
        <v>8</v>
      </c>
      <c r="B833" t="s">
        <v>304</v>
      </c>
      <c r="C833">
        <v>12</v>
      </c>
      <c r="D833" t="s">
        <v>283</v>
      </c>
      <c r="E833">
        <v>5</v>
      </c>
      <c r="F833" t="s">
        <v>95</v>
      </c>
      <c r="G833">
        <v>45</v>
      </c>
      <c r="H833" t="s">
        <v>36</v>
      </c>
      <c r="I833" t="str">
        <f t="shared" si="12"/>
        <v>NussbaumTyp 2 (EFP2)BROEN Ballofix Full Flow - Stainless35 mm</v>
      </c>
      <c r="J833" s="1">
        <v>2</v>
      </c>
      <c r="K833" s="1" t="str">
        <f>LOOKUP(J833,Remarks!$A$2:$B$180)</f>
        <v>Use Novopress M-profile press jaw PB2 or (Snap-on) M-profile sling HP35 in combination with adapter ZB201/ZB203. Don't use HP slings for copper</v>
      </c>
    </row>
    <row r="834" spans="1:11" x14ac:dyDescent="0.25">
      <c r="A834">
        <v>8</v>
      </c>
      <c r="B834" t="s">
        <v>304</v>
      </c>
      <c r="C834">
        <v>14</v>
      </c>
      <c r="D834" t="s">
        <v>284</v>
      </c>
      <c r="E834">
        <v>5</v>
      </c>
      <c r="F834" t="s">
        <v>95</v>
      </c>
      <c r="G834">
        <v>45</v>
      </c>
      <c r="H834" t="s">
        <v>36</v>
      </c>
      <c r="I834" t="str">
        <f t="shared" ref="I834:I897" si="13">F834&amp;H834&amp;B834&amp;D834</f>
        <v>NussbaumTyp 2 (EFP2)BROEN Ballofix Full Flow - Stainless42 mm</v>
      </c>
      <c r="J834" s="1">
        <v>3</v>
      </c>
      <c r="K834" s="1" t="str">
        <f>LOOKUP(J834,Remarks!$A$2:$B$180)</f>
        <v>Use Novopress (Snap-on) M-profile sling in combination with adapter ZB201/ZB203 or Novopress (Snap-on) M-profile sling HP in combination with adapter ZB203. Don't use HP slings for copper</v>
      </c>
    </row>
    <row r="835" spans="1:11" x14ac:dyDescent="0.25">
      <c r="A835">
        <v>8</v>
      </c>
      <c r="B835" t="s">
        <v>304</v>
      </c>
      <c r="C835">
        <v>16</v>
      </c>
      <c r="D835" t="s">
        <v>285</v>
      </c>
      <c r="E835">
        <v>5</v>
      </c>
      <c r="F835" t="s">
        <v>95</v>
      </c>
      <c r="G835">
        <v>45</v>
      </c>
      <c r="H835" t="s">
        <v>36</v>
      </c>
      <c r="I835" t="str">
        <f t="shared" si="13"/>
        <v>NussbaumTyp 2 (EFP2)BROEN Ballofix Full Flow - Stainless54 mm</v>
      </c>
      <c r="J835" s="1">
        <v>3</v>
      </c>
      <c r="K835" s="1" t="str">
        <f>LOOKUP(J835,Remarks!$A$2:$B$180)</f>
        <v>Use Novopress (Snap-on) M-profile sling in combination with adapter ZB201/ZB203 or Novopress (Snap-on) M-profile sling HP in combination with adapter ZB203. Don't use HP slings for copper</v>
      </c>
    </row>
    <row r="836" spans="1:11" x14ac:dyDescent="0.25">
      <c r="A836">
        <v>7</v>
      </c>
      <c r="B836" t="s">
        <v>303</v>
      </c>
      <c r="C836">
        <v>1</v>
      </c>
      <c r="D836" t="s">
        <v>278</v>
      </c>
      <c r="E836">
        <v>5</v>
      </c>
      <c r="F836" t="s">
        <v>95</v>
      </c>
      <c r="G836">
        <v>112</v>
      </c>
      <c r="H836" t="s">
        <v>76</v>
      </c>
      <c r="I836" t="str">
        <f t="shared" si="13"/>
        <v>NussbaumTyp 3BROEN Ballofix Full Flow - Galvanized12 mm</v>
      </c>
      <c r="J836" s="1">
        <v>60</v>
      </c>
      <c r="K836" s="1" t="str">
        <f>LOOKUP(J836,Remarks!$A$2:$B$180)</f>
        <v>Use Novopress M-profile press jaw PB2 ECOTEC.</v>
      </c>
    </row>
    <row r="837" spans="1:11" x14ac:dyDescent="0.25">
      <c r="A837">
        <v>7</v>
      </c>
      <c r="B837" t="s">
        <v>303</v>
      </c>
      <c r="C837">
        <v>3</v>
      </c>
      <c r="D837" t="s">
        <v>279</v>
      </c>
      <c r="E837">
        <v>5</v>
      </c>
      <c r="F837" t="s">
        <v>95</v>
      </c>
      <c r="G837">
        <v>112</v>
      </c>
      <c r="H837" t="s">
        <v>76</v>
      </c>
      <c r="I837" t="str">
        <f t="shared" si="13"/>
        <v>NussbaumTyp 3BROEN Ballofix Full Flow - Galvanized15 mm</v>
      </c>
      <c r="J837" s="1">
        <v>60</v>
      </c>
      <c r="K837" s="1" t="str">
        <f>LOOKUP(J837,Remarks!$A$2:$B$180)</f>
        <v>Use Novopress M-profile press jaw PB2 ECOTEC.</v>
      </c>
    </row>
    <row r="838" spans="1:11" x14ac:dyDescent="0.25">
      <c r="A838">
        <v>7</v>
      </c>
      <c r="B838" t="s">
        <v>303</v>
      </c>
      <c r="C838">
        <v>5</v>
      </c>
      <c r="D838" t="s">
        <v>280</v>
      </c>
      <c r="E838">
        <v>5</v>
      </c>
      <c r="F838" t="s">
        <v>95</v>
      </c>
      <c r="G838">
        <v>112</v>
      </c>
      <c r="H838" t="s">
        <v>76</v>
      </c>
      <c r="I838" t="str">
        <f t="shared" si="13"/>
        <v>NussbaumTyp 3BROEN Ballofix Full Flow - Galvanized18 mm</v>
      </c>
      <c r="J838" s="1">
        <v>60</v>
      </c>
      <c r="K838" s="1" t="str">
        <f>LOOKUP(J838,Remarks!$A$2:$B$180)</f>
        <v>Use Novopress M-profile press jaw PB2 ECOTEC.</v>
      </c>
    </row>
    <row r="839" spans="1:11" x14ac:dyDescent="0.25">
      <c r="A839">
        <v>7</v>
      </c>
      <c r="B839" t="s">
        <v>303</v>
      </c>
      <c r="C839">
        <v>7</v>
      </c>
      <c r="D839" t="s">
        <v>281</v>
      </c>
      <c r="E839">
        <v>5</v>
      </c>
      <c r="F839" t="s">
        <v>95</v>
      </c>
      <c r="G839">
        <v>112</v>
      </c>
      <c r="H839" t="s">
        <v>76</v>
      </c>
      <c r="I839" t="str">
        <f t="shared" si="13"/>
        <v>NussbaumTyp 3BROEN Ballofix Full Flow - Galvanized22 mm</v>
      </c>
      <c r="J839" s="1">
        <v>60</v>
      </c>
      <c r="K839" s="1" t="str">
        <f>LOOKUP(J839,Remarks!$A$2:$B$180)</f>
        <v>Use Novopress M-profile press jaw PB2 ECOTEC.</v>
      </c>
    </row>
    <row r="840" spans="1:11" x14ac:dyDescent="0.25">
      <c r="A840">
        <v>7</v>
      </c>
      <c r="B840" t="s">
        <v>303</v>
      </c>
      <c r="C840">
        <v>10</v>
      </c>
      <c r="D840" t="s">
        <v>282</v>
      </c>
      <c r="E840">
        <v>5</v>
      </c>
      <c r="F840" t="s">
        <v>95</v>
      </c>
      <c r="G840">
        <v>112</v>
      </c>
      <c r="H840" t="s">
        <v>76</v>
      </c>
      <c r="I840" t="str">
        <f t="shared" si="13"/>
        <v>NussbaumTyp 3BROEN Ballofix Full Flow - Galvanized28 mm</v>
      </c>
      <c r="J840" s="1">
        <v>60</v>
      </c>
      <c r="K840" s="1" t="str">
        <f>LOOKUP(J840,Remarks!$A$2:$B$180)</f>
        <v>Use Novopress M-profile press jaw PB2 ECOTEC.</v>
      </c>
    </row>
    <row r="841" spans="1:11" x14ac:dyDescent="0.25">
      <c r="A841">
        <v>7</v>
      </c>
      <c r="B841" t="s">
        <v>303</v>
      </c>
      <c r="C841">
        <v>12</v>
      </c>
      <c r="D841" t="s">
        <v>283</v>
      </c>
      <c r="E841">
        <v>5</v>
      </c>
      <c r="F841" t="s">
        <v>95</v>
      </c>
      <c r="G841">
        <v>112</v>
      </c>
      <c r="H841" t="s">
        <v>76</v>
      </c>
      <c r="I841" t="str">
        <f t="shared" si="13"/>
        <v>NussbaumTyp 3BROEN Ballofix Full Flow - Galvanized35 mm</v>
      </c>
      <c r="J841" s="1">
        <v>2</v>
      </c>
      <c r="K841" s="1" t="str">
        <f>LOOKUP(J841,Remarks!$A$2:$B$180)</f>
        <v>Use Novopress M-profile press jaw PB2 or (Snap-on) M-profile sling HP35 in combination with adapter ZB201/ZB203. Don't use HP slings for copper</v>
      </c>
    </row>
    <row r="842" spans="1:11" x14ac:dyDescent="0.25">
      <c r="A842">
        <v>7</v>
      </c>
      <c r="B842" t="s">
        <v>303</v>
      </c>
      <c r="C842">
        <v>14</v>
      </c>
      <c r="D842" t="s">
        <v>284</v>
      </c>
      <c r="E842">
        <v>5</v>
      </c>
      <c r="F842" t="s">
        <v>95</v>
      </c>
      <c r="G842">
        <v>112</v>
      </c>
      <c r="H842" t="s">
        <v>76</v>
      </c>
      <c r="I842" t="str">
        <f t="shared" si="13"/>
        <v>NussbaumTyp 3BROEN Ballofix Full Flow - Galvanized42 mm</v>
      </c>
      <c r="J842" s="1">
        <v>3</v>
      </c>
      <c r="K842" s="1" t="str">
        <f>LOOKUP(J842,Remarks!$A$2:$B$180)</f>
        <v>Use Novopress (Snap-on) M-profile sling in combination with adapter ZB201/ZB203 or Novopress (Snap-on) M-profile sling HP in combination with adapter ZB203. Don't use HP slings for copper</v>
      </c>
    </row>
    <row r="843" spans="1:11" x14ac:dyDescent="0.25">
      <c r="A843">
        <v>7</v>
      </c>
      <c r="B843" t="s">
        <v>303</v>
      </c>
      <c r="C843">
        <v>16</v>
      </c>
      <c r="D843" t="s">
        <v>285</v>
      </c>
      <c r="E843">
        <v>5</v>
      </c>
      <c r="F843" t="s">
        <v>95</v>
      </c>
      <c r="G843">
        <v>112</v>
      </c>
      <c r="H843" t="s">
        <v>76</v>
      </c>
      <c r="I843" t="str">
        <f t="shared" si="13"/>
        <v>NussbaumTyp 3BROEN Ballofix Full Flow - Galvanized54 mm</v>
      </c>
      <c r="J843" s="1">
        <v>3</v>
      </c>
      <c r="K843" s="1" t="str">
        <f>LOOKUP(J843,Remarks!$A$2:$B$180)</f>
        <v>Use Novopress (Snap-on) M-profile sling in combination with adapter ZB201/ZB203 or Novopress (Snap-on) M-profile sling HP in combination with adapter ZB203. Don't use HP slings for copper</v>
      </c>
    </row>
    <row r="844" spans="1:11" x14ac:dyDescent="0.25">
      <c r="A844">
        <v>8</v>
      </c>
      <c r="B844" t="s">
        <v>304</v>
      </c>
      <c r="C844">
        <v>3</v>
      </c>
      <c r="D844" t="s">
        <v>279</v>
      </c>
      <c r="E844">
        <v>5</v>
      </c>
      <c r="F844" t="s">
        <v>95</v>
      </c>
      <c r="G844">
        <v>112</v>
      </c>
      <c r="H844" t="s">
        <v>76</v>
      </c>
      <c r="I844" t="str">
        <f t="shared" si="13"/>
        <v>NussbaumTyp 3BROEN Ballofix Full Flow - Stainless15 mm</v>
      </c>
      <c r="J844" s="1">
        <v>60</v>
      </c>
      <c r="K844" s="1" t="str">
        <f>LOOKUP(J844,Remarks!$A$2:$B$180)</f>
        <v>Use Novopress M-profile press jaw PB2 ECOTEC.</v>
      </c>
    </row>
    <row r="845" spans="1:11" x14ac:dyDescent="0.25">
      <c r="A845">
        <v>8</v>
      </c>
      <c r="B845" t="s">
        <v>304</v>
      </c>
      <c r="C845">
        <v>5</v>
      </c>
      <c r="D845" t="s">
        <v>280</v>
      </c>
      <c r="E845">
        <v>5</v>
      </c>
      <c r="F845" t="s">
        <v>95</v>
      </c>
      <c r="G845">
        <v>112</v>
      </c>
      <c r="H845" t="s">
        <v>76</v>
      </c>
      <c r="I845" t="str">
        <f t="shared" si="13"/>
        <v>NussbaumTyp 3BROEN Ballofix Full Flow - Stainless18 mm</v>
      </c>
      <c r="J845" s="1">
        <v>60</v>
      </c>
      <c r="K845" s="1" t="str">
        <f>LOOKUP(J845,Remarks!$A$2:$B$180)</f>
        <v>Use Novopress M-profile press jaw PB2 ECOTEC.</v>
      </c>
    </row>
    <row r="846" spans="1:11" x14ac:dyDescent="0.25">
      <c r="A846">
        <v>8</v>
      </c>
      <c r="B846" t="s">
        <v>304</v>
      </c>
      <c r="C846">
        <v>7</v>
      </c>
      <c r="D846" t="s">
        <v>281</v>
      </c>
      <c r="E846">
        <v>5</v>
      </c>
      <c r="F846" t="s">
        <v>95</v>
      </c>
      <c r="G846">
        <v>112</v>
      </c>
      <c r="H846" t="s">
        <v>76</v>
      </c>
      <c r="I846" t="str">
        <f t="shared" si="13"/>
        <v>NussbaumTyp 3BROEN Ballofix Full Flow - Stainless22 mm</v>
      </c>
      <c r="J846" s="1">
        <v>60</v>
      </c>
      <c r="K846" s="1" t="str">
        <f>LOOKUP(J846,Remarks!$A$2:$B$180)</f>
        <v>Use Novopress M-profile press jaw PB2 ECOTEC.</v>
      </c>
    </row>
    <row r="847" spans="1:11" x14ac:dyDescent="0.25">
      <c r="A847">
        <v>8</v>
      </c>
      <c r="B847" t="s">
        <v>304</v>
      </c>
      <c r="C847">
        <v>10</v>
      </c>
      <c r="D847" t="s">
        <v>282</v>
      </c>
      <c r="E847">
        <v>5</v>
      </c>
      <c r="F847" t="s">
        <v>95</v>
      </c>
      <c r="G847">
        <v>112</v>
      </c>
      <c r="H847" t="s">
        <v>76</v>
      </c>
      <c r="I847" t="str">
        <f t="shared" si="13"/>
        <v>NussbaumTyp 3BROEN Ballofix Full Flow - Stainless28 mm</v>
      </c>
      <c r="J847" s="1">
        <v>60</v>
      </c>
      <c r="K847" s="1" t="str">
        <f>LOOKUP(J847,Remarks!$A$2:$B$180)</f>
        <v>Use Novopress M-profile press jaw PB2 ECOTEC.</v>
      </c>
    </row>
    <row r="848" spans="1:11" x14ac:dyDescent="0.25">
      <c r="A848">
        <v>8</v>
      </c>
      <c r="B848" t="s">
        <v>304</v>
      </c>
      <c r="C848">
        <v>12</v>
      </c>
      <c r="D848" t="s">
        <v>283</v>
      </c>
      <c r="E848">
        <v>5</v>
      </c>
      <c r="F848" t="s">
        <v>95</v>
      </c>
      <c r="G848">
        <v>112</v>
      </c>
      <c r="H848" t="s">
        <v>76</v>
      </c>
      <c r="I848" t="str">
        <f t="shared" si="13"/>
        <v>NussbaumTyp 3BROEN Ballofix Full Flow - Stainless35 mm</v>
      </c>
      <c r="J848" s="1">
        <v>2</v>
      </c>
      <c r="K848" s="1" t="str">
        <f>LOOKUP(J848,Remarks!$A$2:$B$180)</f>
        <v>Use Novopress M-profile press jaw PB2 or (Snap-on) M-profile sling HP35 in combination with adapter ZB201/ZB203. Don't use HP slings for copper</v>
      </c>
    </row>
    <row r="849" spans="1:11" x14ac:dyDescent="0.25">
      <c r="A849">
        <v>8</v>
      </c>
      <c r="B849" t="s">
        <v>304</v>
      </c>
      <c r="C849">
        <v>14</v>
      </c>
      <c r="D849" t="s">
        <v>284</v>
      </c>
      <c r="E849">
        <v>5</v>
      </c>
      <c r="F849" t="s">
        <v>95</v>
      </c>
      <c r="G849">
        <v>112</v>
      </c>
      <c r="H849" t="s">
        <v>76</v>
      </c>
      <c r="I849" t="str">
        <f t="shared" si="13"/>
        <v>NussbaumTyp 3BROEN Ballofix Full Flow - Stainless42 mm</v>
      </c>
      <c r="J849" s="1">
        <v>3</v>
      </c>
      <c r="K849" s="1" t="str">
        <f>LOOKUP(J849,Remarks!$A$2:$B$180)</f>
        <v>Use Novopress (Snap-on) M-profile sling in combination with adapter ZB201/ZB203 or Novopress (Snap-on) M-profile sling HP in combination with adapter ZB203. Don't use HP slings for copper</v>
      </c>
    </row>
    <row r="850" spans="1:11" x14ac:dyDescent="0.25">
      <c r="A850">
        <v>8</v>
      </c>
      <c r="B850" t="s">
        <v>304</v>
      </c>
      <c r="C850">
        <v>16</v>
      </c>
      <c r="D850" t="s">
        <v>285</v>
      </c>
      <c r="E850">
        <v>5</v>
      </c>
      <c r="F850" t="s">
        <v>95</v>
      </c>
      <c r="G850">
        <v>112</v>
      </c>
      <c r="H850" t="s">
        <v>76</v>
      </c>
      <c r="I850" t="str">
        <f t="shared" si="13"/>
        <v>NussbaumTyp 3BROEN Ballofix Full Flow - Stainless54 mm</v>
      </c>
      <c r="J850" s="1">
        <v>3</v>
      </c>
      <c r="K850" s="1" t="str">
        <f>LOOKUP(J850,Remarks!$A$2:$B$180)</f>
        <v>Use Novopress (Snap-on) M-profile sling in combination with adapter ZB201/ZB203 or Novopress (Snap-on) M-profile sling HP in combination with adapter ZB203. Don't use HP slings for copper</v>
      </c>
    </row>
    <row r="851" spans="1:11" x14ac:dyDescent="0.25">
      <c r="A851">
        <v>7</v>
      </c>
      <c r="B851" t="s">
        <v>303</v>
      </c>
      <c r="C851">
        <v>1</v>
      </c>
      <c r="D851" t="s">
        <v>278</v>
      </c>
      <c r="E851">
        <v>5</v>
      </c>
      <c r="F851" t="s">
        <v>95</v>
      </c>
      <c r="G851">
        <v>47</v>
      </c>
      <c r="H851" t="s">
        <v>38</v>
      </c>
      <c r="I851" t="str">
        <f t="shared" si="13"/>
        <v>NussbaumTyp 5ABROEN Ballofix Full Flow - Galvanized12 mm</v>
      </c>
      <c r="J851" s="1">
        <v>60</v>
      </c>
      <c r="K851" s="1" t="str">
        <f>LOOKUP(J851,Remarks!$A$2:$B$180)</f>
        <v>Use Novopress M-profile press jaw PB2 ECOTEC.</v>
      </c>
    </row>
    <row r="852" spans="1:11" x14ac:dyDescent="0.25">
      <c r="A852">
        <v>7</v>
      </c>
      <c r="B852" t="s">
        <v>303</v>
      </c>
      <c r="C852">
        <v>3</v>
      </c>
      <c r="D852" t="s">
        <v>279</v>
      </c>
      <c r="E852">
        <v>5</v>
      </c>
      <c r="F852" t="s">
        <v>95</v>
      </c>
      <c r="G852">
        <v>47</v>
      </c>
      <c r="H852" t="s">
        <v>38</v>
      </c>
      <c r="I852" t="str">
        <f t="shared" si="13"/>
        <v>NussbaumTyp 5ABROEN Ballofix Full Flow - Galvanized15 mm</v>
      </c>
      <c r="J852" s="1">
        <v>60</v>
      </c>
      <c r="K852" s="1" t="str">
        <f>LOOKUP(J852,Remarks!$A$2:$B$180)</f>
        <v>Use Novopress M-profile press jaw PB2 ECOTEC.</v>
      </c>
    </row>
    <row r="853" spans="1:11" x14ac:dyDescent="0.25">
      <c r="A853">
        <v>7</v>
      </c>
      <c r="B853" t="s">
        <v>303</v>
      </c>
      <c r="C853">
        <v>5</v>
      </c>
      <c r="D853" t="s">
        <v>280</v>
      </c>
      <c r="E853">
        <v>5</v>
      </c>
      <c r="F853" t="s">
        <v>95</v>
      </c>
      <c r="G853">
        <v>47</v>
      </c>
      <c r="H853" t="s">
        <v>38</v>
      </c>
      <c r="I853" t="str">
        <f t="shared" si="13"/>
        <v>NussbaumTyp 5ABROEN Ballofix Full Flow - Galvanized18 mm</v>
      </c>
      <c r="J853" s="1">
        <v>60</v>
      </c>
      <c r="K853" s="1" t="str">
        <f>LOOKUP(J853,Remarks!$A$2:$B$180)</f>
        <v>Use Novopress M-profile press jaw PB2 ECOTEC.</v>
      </c>
    </row>
    <row r="854" spans="1:11" x14ac:dyDescent="0.25">
      <c r="A854">
        <v>7</v>
      </c>
      <c r="B854" t="s">
        <v>303</v>
      </c>
      <c r="C854">
        <v>7</v>
      </c>
      <c r="D854" t="s">
        <v>281</v>
      </c>
      <c r="E854">
        <v>5</v>
      </c>
      <c r="F854" t="s">
        <v>95</v>
      </c>
      <c r="G854">
        <v>47</v>
      </c>
      <c r="H854" t="s">
        <v>38</v>
      </c>
      <c r="I854" t="str">
        <f t="shared" si="13"/>
        <v>NussbaumTyp 5ABROEN Ballofix Full Flow - Galvanized22 mm</v>
      </c>
      <c r="J854" s="1">
        <v>60</v>
      </c>
      <c r="K854" s="1" t="str">
        <f>LOOKUP(J854,Remarks!$A$2:$B$180)</f>
        <v>Use Novopress M-profile press jaw PB2 ECOTEC.</v>
      </c>
    </row>
    <row r="855" spans="1:11" x14ac:dyDescent="0.25">
      <c r="A855">
        <v>7</v>
      </c>
      <c r="B855" t="s">
        <v>303</v>
      </c>
      <c r="C855">
        <v>10</v>
      </c>
      <c r="D855" t="s">
        <v>282</v>
      </c>
      <c r="E855">
        <v>5</v>
      </c>
      <c r="F855" t="s">
        <v>95</v>
      </c>
      <c r="G855">
        <v>47</v>
      </c>
      <c r="H855" t="s">
        <v>38</v>
      </c>
      <c r="I855" t="str">
        <f t="shared" si="13"/>
        <v>NussbaumTyp 5ABROEN Ballofix Full Flow - Galvanized28 mm</v>
      </c>
      <c r="J855" s="1">
        <v>60</v>
      </c>
      <c r="K855" s="1" t="str">
        <f>LOOKUP(J855,Remarks!$A$2:$B$180)</f>
        <v>Use Novopress M-profile press jaw PB2 ECOTEC.</v>
      </c>
    </row>
    <row r="856" spans="1:11" x14ac:dyDescent="0.25">
      <c r="A856">
        <v>7</v>
      </c>
      <c r="B856" t="s">
        <v>303</v>
      </c>
      <c r="C856">
        <v>12</v>
      </c>
      <c r="D856" t="s">
        <v>283</v>
      </c>
      <c r="E856">
        <v>5</v>
      </c>
      <c r="F856" t="s">
        <v>95</v>
      </c>
      <c r="G856">
        <v>47</v>
      </c>
      <c r="H856" t="s">
        <v>38</v>
      </c>
      <c r="I856" t="str">
        <f t="shared" si="13"/>
        <v>NussbaumTyp 5ABROEN Ballofix Full Flow - Galvanized35 mm</v>
      </c>
      <c r="J856" s="1">
        <v>2</v>
      </c>
      <c r="K856" s="1" t="str">
        <f>LOOKUP(J856,Remarks!$A$2:$B$180)</f>
        <v>Use Novopress M-profile press jaw PB2 or (Snap-on) M-profile sling HP35 in combination with adapter ZB201/ZB203. Don't use HP slings for copper</v>
      </c>
    </row>
    <row r="857" spans="1:11" x14ac:dyDescent="0.25">
      <c r="A857">
        <v>7</v>
      </c>
      <c r="B857" t="s">
        <v>303</v>
      </c>
      <c r="C857">
        <v>14</v>
      </c>
      <c r="D857" t="s">
        <v>284</v>
      </c>
      <c r="E857">
        <v>5</v>
      </c>
      <c r="F857" t="s">
        <v>95</v>
      </c>
      <c r="G857">
        <v>47</v>
      </c>
      <c r="H857" t="s">
        <v>38</v>
      </c>
      <c r="I857" t="str">
        <f t="shared" si="13"/>
        <v>NussbaumTyp 5ABROEN Ballofix Full Flow - Galvanized42 mm</v>
      </c>
      <c r="J857" s="1">
        <v>3</v>
      </c>
      <c r="K857" s="1" t="str">
        <f>LOOKUP(J857,Remarks!$A$2:$B$180)</f>
        <v>Use Novopress (Snap-on) M-profile sling in combination with adapter ZB201/ZB203 or Novopress (Snap-on) M-profile sling HP in combination with adapter ZB203. Don't use HP slings for copper</v>
      </c>
    </row>
    <row r="858" spans="1:11" x14ac:dyDescent="0.25">
      <c r="A858">
        <v>7</v>
      </c>
      <c r="B858" t="s">
        <v>303</v>
      </c>
      <c r="C858">
        <v>16</v>
      </c>
      <c r="D858" t="s">
        <v>285</v>
      </c>
      <c r="E858">
        <v>5</v>
      </c>
      <c r="F858" t="s">
        <v>95</v>
      </c>
      <c r="G858">
        <v>47</v>
      </c>
      <c r="H858" t="s">
        <v>38</v>
      </c>
      <c r="I858" t="str">
        <f t="shared" si="13"/>
        <v>NussbaumTyp 5ABROEN Ballofix Full Flow - Galvanized54 mm</v>
      </c>
      <c r="J858" s="1">
        <v>3</v>
      </c>
      <c r="K858" s="1" t="str">
        <f>LOOKUP(J858,Remarks!$A$2:$B$180)</f>
        <v>Use Novopress (Snap-on) M-profile sling in combination with adapter ZB201/ZB203 or Novopress (Snap-on) M-profile sling HP in combination with adapter ZB203. Don't use HP slings for copper</v>
      </c>
    </row>
    <row r="859" spans="1:11" x14ac:dyDescent="0.25">
      <c r="A859">
        <v>8</v>
      </c>
      <c r="B859" t="s">
        <v>304</v>
      </c>
      <c r="C859">
        <v>3</v>
      </c>
      <c r="D859" t="s">
        <v>279</v>
      </c>
      <c r="E859">
        <v>5</v>
      </c>
      <c r="F859" t="s">
        <v>95</v>
      </c>
      <c r="G859">
        <v>47</v>
      </c>
      <c r="H859" t="s">
        <v>38</v>
      </c>
      <c r="I859" t="str">
        <f t="shared" si="13"/>
        <v>NussbaumTyp 5ABROEN Ballofix Full Flow - Stainless15 mm</v>
      </c>
      <c r="J859" s="1">
        <v>60</v>
      </c>
      <c r="K859" s="1" t="str">
        <f>LOOKUP(J859,Remarks!$A$2:$B$180)</f>
        <v>Use Novopress M-profile press jaw PB2 ECOTEC.</v>
      </c>
    </row>
    <row r="860" spans="1:11" x14ac:dyDescent="0.25">
      <c r="A860">
        <v>8</v>
      </c>
      <c r="B860" t="s">
        <v>304</v>
      </c>
      <c r="C860">
        <v>5</v>
      </c>
      <c r="D860" t="s">
        <v>280</v>
      </c>
      <c r="E860">
        <v>5</v>
      </c>
      <c r="F860" t="s">
        <v>95</v>
      </c>
      <c r="G860">
        <v>47</v>
      </c>
      <c r="H860" t="s">
        <v>38</v>
      </c>
      <c r="I860" t="str">
        <f t="shared" si="13"/>
        <v>NussbaumTyp 5ABROEN Ballofix Full Flow - Stainless18 mm</v>
      </c>
      <c r="J860" s="1">
        <v>60</v>
      </c>
      <c r="K860" s="1" t="str">
        <f>LOOKUP(J860,Remarks!$A$2:$B$180)</f>
        <v>Use Novopress M-profile press jaw PB2 ECOTEC.</v>
      </c>
    </row>
    <row r="861" spans="1:11" x14ac:dyDescent="0.25">
      <c r="A861">
        <v>8</v>
      </c>
      <c r="B861" t="s">
        <v>304</v>
      </c>
      <c r="C861">
        <v>7</v>
      </c>
      <c r="D861" t="s">
        <v>281</v>
      </c>
      <c r="E861">
        <v>5</v>
      </c>
      <c r="F861" t="s">
        <v>95</v>
      </c>
      <c r="G861">
        <v>47</v>
      </c>
      <c r="H861" t="s">
        <v>38</v>
      </c>
      <c r="I861" t="str">
        <f t="shared" si="13"/>
        <v>NussbaumTyp 5ABROEN Ballofix Full Flow - Stainless22 mm</v>
      </c>
      <c r="J861" s="1">
        <v>60</v>
      </c>
      <c r="K861" s="1" t="str">
        <f>LOOKUP(J861,Remarks!$A$2:$B$180)</f>
        <v>Use Novopress M-profile press jaw PB2 ECOTEC.</v>
      </c>
    </row>
    <row r="862" spans="1:11" x14ac:dyDescent="0.25">
      <c r="A862">
        <v>8</v>
      </c>
      <c r="B862" t="s">
        <v>304</v>
      </c>
      <c r="C862">
        <v>10</v>
      </c>
      <c r="D862" t="s">
        <v>282</v>
      </c>
      <c r="E862">
        <v>5</v>
      </c>
      <c r="F862" t="s">
        <v>95</v>
      </c>
      <c r="G862">
        <v>47</v>
      </c>
      <c r="H862" t="s">
        <v>38</v>
      </c>
      <c r="I862" t="str">
        <f t="shared" si="13"/>
        <v>NussbaumTyp 5ABROEN Ballofix Full Flow - Stainless28 mm</v>
      </c>
      <c r="J862" s="1">
        <v>60</v>
      </c>
      <c r="K862" s="1" t="str">
        <f>LOOKUP(J862,Remarks!$A$2:$B$180)</f>
        <v>Use Novopress M-profile press jaw PB2 ECOTEC.</v>
      </c>
    </row>
    <row r="863" spans="1:11" x14ac:dyDescent="0.25">
      <c r="A863">
        <v>8</v>
      </c>
      <c r="B863" t="s">
        <v>304</v>
      </c>
      <c r="C863">
        <v>12</v>
      </c>
      <c r="D863" t="s">
        <v>283</v>
      </c>
      <c r="E863">
        <v>5</v>
      </c>
      <c r="F863" t="s">
        <v>95</v>
      </c>
      <c r="G863">
        <v>47</v>
      </c>
      <c r="H863" t="s">
        <v>38</v>
      </c>
      <c r="I863" t="str">
        <f t="shared" si="13"/>
        <v>NussbaumTyp 5ABROEN Ballofix Full Flow - Stainless35 mm</v>
      </c>
      <c r="J863" s="1">
        <v>2</v>
      </c>
      <c r="K863" s="1" t="str">
        <f>LOOKUP(J863,Remarks!$A$2:$B$180)</f>
        <v>Use Novopress M-profile press jaw PB2 or (Snap-on) M-profile sling HP35 in combination with adapter ZB201/ZB203. Don't use HP slings for copper</v>
      </c>
    </row>
    <row r="864" spans="1:11" x14ac:dyDescent="0.25">
      <c r="A864">
        <v>8</v>
      </c>
      <c r="B864" t="s">
        <v>304</v>
      </c>
      <c r="C864">
        <v>14</v>
      </c>
      <c r="D864" t="s">
        <v>284</v>
      </c>
      <c r="E864">
        <v>5</v>
      </c>
      <c r="F864" t="s">
        <v>95</v>
      </c>
      <c r="G864">
        <v>47</v>
      </c>
      <c r="H864" t="s">
        <v>38</v>
      </c>
      <c r="I864" t="str">
        <f t="shared" si="13"/>
        <v>NussbaumTyp 5ABROEN Ballofix Full Flow - Stainless42 mm</v>
      </c>
      <c r="J864" s="1">
        <v>3</v>
      </c>
      <c r="K864" s="1" t="str">
        <f>LOOKUP(J864,Remarks!$A$2:$B$180)</f>
        <v>Use Novopress (Snap-on) M-profile sling in combination with adapter ZB201/ZB203 or Novopress (Snap-on) M-profile sling HP in combination with adapter ZB203. Don't use HP slings for copper</v>
      </c>
    </row>
    <row r="865" spans="1:11" x14ac:dyDescent="0.25">
      <c r="A865">
        <v>8</v>
      </c>
      <c r="B865" t="s">
        <v>304</v>
      </c>
      <c r="C865">
        <v>16</v>
      </c>
      <c r="D865" t="s">
        <v>285</v>
      </c>
      <c r="E865">
        <v>5</v>
      </c>
      <c r="F865" t="s">
        <v>95</v>
      </c>
      <c r="G865">
        <v>47</v>
      </c>
      <c r="H865" t="s">
        <v>38</v>
      </c>
      <c r="I865" t="str">
        <f t="shared" si="13"/>
        <v>NussbaumTyp 5ABROEN Ballofix Full Flow - Stainless54 mm</v>
      </c>
      <c r="J865" s="1">
        <v>3</v>
      </c>
      <c r="K865" s="1" t="str">
        <f>LOOKUP(J865,Remarks!$A$2:$B$180)</f>
        <v>Use Novopress (Snap-on) M-profile sling in combination with adapter ZB201/ZB203 or Novopress (Snap-on) M-profile sling HP in combination with adapter ZB203. Don't use HP slings for copper</v>
      </c>
    </row>
    <row r="866" spans="1:11" x14ac:dyDescent="0.25">
      <c r="A866">
        <v>7</v>
      </c>
      <c r="B866" t="s">
        <v>303</v>
      </c>
      <c r="C866">
        <v>1</v>
      </c>
      <c r="D866" t="s">
        <v>278</v>
      </c>
      <c r="E866">
        <v>5</v>
      </c>
      <c r="F866" t="s">
        <v>95</v>
      </c>
      <c r="G866">
        <v>46</v>
      </c>
      <c r="H866" t="s">
        <v>37</v>
      </c>
      <c r="I866" t="str">
        <f t="shared" si="13"/>
        <v>NussbaumTyp 5BROEN Ballofix Full Flow - Galvanized12 mm</v>
      </c>
      <c r="J866" s="1">
        <v>60</v>
      </c>
      <c r="K866" s="1" t="str">
        <f>LOOKUP(J866,Remarks!$A$2:$B$180)</f>
        <v>Use Novopress M-profile press jaw PB2 ECOTEC.</v>
      </c>
    </row>
    <row r="867" spans="1:11" x14ac:dyDescent="0.25">
      <c r="A867">
        <v>7</v>
      </c>
      <c r="B867" t="s">
        <v>303</v>
      </c>
      <c r="C867">
        <v>3</v>
      </c>
      <c r="D867" t="s">
        <v>279</v>
      </c>
      <c r="E867">
        <v>5</v>
      </c>
      <c r="F867" t="s">
        <v>95</v>
      </c>
      <c r="G867">
        <v>46</v>
      </c>
      <c r="H867" t="s">
        <v>37</v>
      </c>
      <c r="I867" t="str">
        <f t="shared" si="13"/>
        <v>NussbaumTyp 5BROEN Ballofix Full Flow - Galvanized15 mm</v>
      </c>
      <c r="J867" s="1">
        <v>60</v>
      </c>
      <c r="K867" s="1" t="str">
        <f>LOOKUP(J867,Remarks!$A$2:$B$180)</f>
        <v>Use Novopress M-profile press jaw PB2 ECOTEC.</v>
      </c>
    </row>
    <row r="868" spans="1:11" x14ac:dyDescent="0.25">
      <c r="A868">
        <v>7</v>
      </c>
      <c r="B868" t="s">
        <v>303</v>
      </c>
      <c r="C868">
        <v>5</v>
      </c>
      <c r="D868" t="s">
        <v>280</v>
      </c>
      <c r="E868">
        <v>5</v>
      </c>
      <c r="F868" t="s">
        <v>95</v>
      </c>
      <c r="G868">
        <v>46</v>
      </c>
      <c r="H868" t="s">
        <v>37</v>
      </c>
      <c r="I868" t="str">
        <f t="shared" si="13"/>
        <v>NussbaumTyp 5BROEN Ballofix Full Flow - Galvanized18 mm</v>
      </c>
      <c r="J868" s="1">
        <v>60</v>
      </c>
      <c r="K868" s="1" t="str">
        <f>LOOKUP(J868,Remarks!$A$2:$B$180)</f>
        <v>Use Novopress M-profile press jaw PB2 ECOTEC.</v>
      </c>
    </row>
    <row r="869" spans="1:11" x14ac:dyDescent="0.25">
      <c r="A869">
        <v>7</v>
      </c>
      <c r="B869" t="s">
        <v>303</v>
      </c>
      <c r="C869">
        <v>7</v>
      </c>
      <c r="D869" t="s">
        <v>281</v>
      </c>
      <c r="E869">
        <v>5</v>
      </c>
      <c r="F869" t="s">
        <v>95</v>
      </c>
      <c r="G869">
        <v>46</v>
      </c>
      <c r="H869" t="s">
        <v>37</v>
      </c>
      <c r="I869" t="str">
        <f t="shared" si="13"/>
        <v>NussbaumTyp 5BROEN Ballofix Full Flow - Galvanized22 mm</v>
      </c>
      <c r="J869" s="1">
        <v>60</v>
      </c>
      <c r="K869" s="1" t="str">
        <f>LOOKUP(J869,Remarks!$A$2:$B$180)</f>
        <v>Use Novopress M-profile press jaw PB2 ECOTEC.</v>
      </c>
    </row>
    <row r="870" spans="1:11" x14ac:dyDescent="0.25">
      <c r="A870">
        <v>7</v>
      </c>
      <c r="B870" t="s">
        <v>303</v>
      </c>
      <c r="C870">
        <v>10</v>
      </c>
      <c r="D870" t="s">
        <v>282</v>
      </c>
      <c r="E870">
        <v>5</v>
      </c>
      <c r="F870" t="s">
        <v>95</v>
      </c>
      <c r="G870">
        <v>46</v>
      </c>
      <c r="H870" t="s">
        <v>37</v>
      </c>
      <c r="I870" t="str">
        <f t="shared" si="13"/>
        <v>NussbaumTyp 5BROEN Ballofix Full Flow - Galvanized28 mm</v>
      </c>
      <c r="J870" s="1">
        <v>60</v>
      </c>
      <c r="K870" s="1" t="str">
        <f>LOOKUP(J870,Remarks!$A$2:$B$180)</f>
        <v>Use Novopress M-profile press jaw PB2 ECOTEC.</v>
      </c>
    </row>
    <row r="871" spans="1:11" x14ac:dyDescent="0.25">
      <c r="A871">
        <v>7</v>
      </c>
      <c r="B871" t="s">
        <v>303</v>
      </c>
      <c r="C871">
        <v>12</v>
      </c>
      <c r="D871" t="s">
        <v>283</v>
      </c>
      <c r="E871">
        <v>5</v>
      </c>
      <c r="F871" t="s">
        <v>95</v>
      </c>
      <c r="G871">
        <v>46</v>
      </c>
      <c r="H871" t="s">
        <v>37</v>
      </c>
      <c r="I871" t="str">
        <f t="shared" si="13"/>
        <v>NussbaumTyp 5BROEN Ballofix Full Flow - Galvanized35 mm</v>
      </c>
      <c r="J871" s="1">
        <v>2</v>
      </c>
      <c r="K871" s="1" t="str">
        <f>LOOKUP(J871,Remarks!$A$2:$B$180)</f>
        <v>Use Novopress M-profile press jaw PB2 or (Snap-on) M-profile sling HP35 in combination with adapter ZB201/ZB203. Don't use HP slings for copper</v>
      </c>
    </row>
    <row r="872" spans="1:11" x14ac:dyDescent="0.25">
      <c r="A872">
        <v>7</v>
      </c>
      <c r="B872" t="s">
        <v>303</v>
      </c>
      <c r="C872">
        <v>14</v>
      </c>
      <c r="D872" t="s">
        <v>284</v>
      </c>
      <c r="E872">
        <v>5</v>
      </c>
      <c r="F872" t="s">
        <v>95</v>
      </c>
      <c r="G872">
        <v>46</v>
      </c>
      <c r="H872" t="s">
        <v>37</v>
      </c>
      <c r="I872" t="str">
        <f t="shared" si="13"/>
        <v>NussbaumTyp 5BROEN Ballofix Full Flow - Galvanized42 mm</v>
      </c>
      <c r="J872" s="1">
        <v>3</v>
      </c>
      <c r="K872" s="1" t="str">
        <f>LOOKUP(J872,Remarks!$A$2:$B$180)</f>
        <v>Use Novopress (Snap-on) M-profile sling in combination with adapter ZB201/ZB203 or Novopress (Snap-on) M-profile sling HP in combination with adapter ZB203. Don't use HP slings for copper</v>
      </c>
    </row>
    <row r="873" spans="1:11" x14ac:dyDescent="0.25">
      <c r="A873">
        <v>7</v>
      </c>
      <c r="B873" t="s">
        <v>303</v>
      </c>
      <c r="C873">
        <v>16</v>
      </c>
      <c r="D873" t="s">
        <v>285</v>
      </c>
      <c r="E873">
        <v>5</v>
      </c>
      <c r="F873" t="s">
        <v>95</v>
      </c>
      <c r="G873">
        <v>46</v>
      </c>
      <c r="H873" t="s">
        <v>37</v>
      </c>
      <c r="I873" t="str">
        <f t="shared" si="13"/>
        <v>NussbaumTyp 5BROEN Ballofix Full Flow - Galvanized54 mm</v>
      </c>
      <c r="J873" s="1">
        <v>3</v>
      </c>
      <c r="K873" s="1" t="str">
        <f>LOOKUP(J873,Remarks!$A$2:$B$180)</f>
        <v>Use Novopress (Snap-on) M-profile sling in combination with adapter ZB201/ZB203 or Novopress (Snap-on) M-profile sling HP in combination with adapter ZB203. Don't use HP slings for copper</v>
      </c>
    </row>
    <row r="874" spans="1:11" x14ac:dyDescent="0.25">
      <c r="A874">
        <v>8</v>
      </c>
      <c r="B874" t="s">
        <v>304</v>
      </c>
      <c r="C874">
        <v>3</v>
      </c>
      <c r="D874" t="s">
        <v>279</v>
      </c>
      <c r="E874">
        <v>5</v>
      </c>
      <c r="F874" t="s">
        <v>95</v>
      </c>
      <c r="G874">
        <v>46</v>
      </c>
      <c r="H874" t="s">
        <v>37</v>
      </c>
      <c r="I874" t="str">
        <f t="shared" si="13"/>
        <v>NussbaumTyp 5BROEN Ballofix Full Flow - Stainless15 mm</v>
      </c>
      <c r="J874" s="1">
        <v>60</v>
      </c>
      <c r="K874" s="1" t="str">
        <f>LOOKUP(J874,Remarks!$A$2:$B$180)</f>
        <v>Use Novopress M-profile press jaw PB2 ECOTEC.</v>
      </c>
    </row>
    <row r="875" spans="1:11" x14ac:dyDescent="0.25">
      <c r="A875">
        <v>8</v>
      </c>
      <c r="B875" t="s">
        <v>304</v>
      </c>
      <c r="C875">
        <v>5</v>
      </c>
      <c r="D875" t="s">
        <v>280</v>
      </c>
      <c r="E875">
        <v>5</v>
      </c>
      <c r="F875" t="s">
        <v>95</v>
      </c>
      <c r="G875">
        <v>46</v>
      </c>
      <c r="H875" t="s">
        <v>37</v>
      </c>
      <c r="I875" t="str">
        <f t="shared" si="13"/>
        <v>NussbaumTyp 5BROEN Ballofix Full Flow - Stainless18 mm</v>
      </c>
      <c r="J875" s="1">
        <v>60</v>
      </c>
      <c r="K875" s="1" t="str">
        <f>LOOKUP(J875,Remarks!$A$2:$B$180)</f>
        <v>Use Novopress M-profile press jaw PB2 ECOTEC.</v>
      </c>
    </row>
    <row r="876" spans="1:11" x14ac:dyDescent="0.25">
      <c r="A876">
        <v>8</v>
      </c>
      <c r="B876" t="s">
        <v>304</v>
      </c>
      <c r="C876">
        <v>7</v>
      </c>
      <c r="D876" t="s">
        <v>281</v>
      </c>
      <c r="E876">
        <v>5</v>
      </c>
      <c r="F876" t="s">
        <v>95</v>
      </c>
      <c r="G876">
        <v>46</v>
      </c>
      <c r="H876" t="s">
        <v>37</v>
      </c>
      <c r="I876" t="str">
        <f t="shared" si="13"/>
        <v>NussbaumTyp 5BROEN Ballofix Full Flow - Stainless22 mm</v>
      </c>
      <c r="J876" s="1">
        <v>60</v>
      </c>
      <c r="K876" s="1" t="str">
        <f>LOOKUP(J876,Remarks!$A$2:$B$180)</f>
        <v>Use Novopress M-profile press jaw PB2 ECOTEC.</v>
      </c>
    </row>
    <row r="877" spans="1:11" x14ac:dyDescent="0.25">
      <c r="A877">
        <v>8</v>
      </c>
      <c r="B877" t="s">
        <v>304</v>
      </c>
      <c r="C877">
        <v>10</v>
      </c>
      <c r="D877" t="s">
        <v>282</v>
      </c>
      <c r="E877">
        <v>5</v>
      </c>
      <c r="F877" t="s">
        <v>95</v>
      </c>
      <c r="G877">
        <v>46</v>
      </c>
      <c r="H877" t="s">
        <v>37</v>
      </c>
      <c r="I877" t="str">
        <f t="shared" si="13"/>
        <v>NussbaumTyp 5BROEN Ballofix Full Flow - Stainless28 mm</v>
      </c>
      <c r="J877" s="1">
        <v>60</v>
      </c>
      <c r="K877" s="1" t="str">
        <f>LOOKUP(J877,Remarks!$A$2:$B$180)</f>
        <v>Use Novopress M-profile press jaw PB2 ECOTEC.</v>
      </c>
    </row>
    <row r="878" spans="1:11" x14ac:dyDescent="0.25">
      <c r="A878">
        <v>8</v>
      </c>
      <c r="B878" t="s">
        <v>304</v>
      </c>
      <c r="C878">
        <v>12</v>
      </c>
      <c r="D878" t="s">
        <v>283</v>
      </c>
      <c r="E878">
        <v>5</v>
      </c>
      <c r="F878" t="s">
        <v>95</v>
      </c>
      <c r="G878">
        <v>46</v>
      </c>
      <c r="H878" t="s">
        <v>37</v>
      </c>
      <c r="I878" t="str">
        <f t="shared" si="13"/>
        <v>NussbaumTyp 5BROEN Ballofix Full Flow - Stainless35 mm</v>
      </c>
      <c r="J878" s="1">
        <v>2</v>
      </c>
      <c r="K878" s="1" t="str">
        <f>LOOKUP(J878,Remarks!$A$2:$B$180)</f>
        <v>Use Novopress M-profile press jaw PB2 or (Snap-on) M-profile sling HP35 in combination with adapter ZB201/ZB203. Don't use HP slings for copper</v>
      </c>
    </row>
    <row r="879" spans="1:11" x14ac:dyDescent="0.25">
      <c r="A879">
        <v>8</v>
      </c>
      <c r="B879" t="s">
        <v>304</v>
      </c>
      <c r="C879">
        <v>14</v>
      </c>
      <c r="D879" t="s">
        <v>284</v>
      </c>
      <c r="E879">
        <v>5</v>
      </c>
      <c r="F879" t="s">
        <v>95</v>
      </c>
      <c r="G879">
        <v>46</v>
      </c>
      <c r="H879" t="s">
        <v>37</v>
      </c>
      <c r="I879" t="str">
        <f t="shared" si="13"/>
        <v>NussbaumTyp 5BROEN Ballofix Full Flow - Stainless42 mm</v>
      </c>
      <c r="J879" s="1">
        <v>3</v>
      </c>
      <c r="K879" s="1" t="str">
        <f>LOOKUP(J879,Remarks!$A$2:$B$180)</f>
        <v>Use Novopress (Snap-on) M-profile sling in combination with adapter ZB201/ZB203 or Novopress (Snap-on) M-profile sling HP in combination with adapter ZB203. Don't use HP slings for copper</v>
      </c>
    </row>
    <row r="880" spans="1:11" x14ac:dyDescent="0.25">
      <c r="A880">
        <v>8</v>
      </c>
      <c r="B880" t="s">
        <v>304</v>
      </c>
      <c r="C880">
        <v>16</v>
      </c>
      <c r="D880" t="s">
        <v>285</v>
      </c>
      <c r="E880">
        <v>5</v>
      </c>
      <c r="F880" t="s">
        <v>95</v>
      </c>
      <c r="G880">
        <v>46</v>
      </c>
      <c r="H880" t="s">
        <v>37</v>
      </c>
      <c r="I880" t="str">
        <f t="shared" si="13"/>
        <v>NussbaumTyp 5BROEN Ballofix Full Flow - Stainless54 mm</v>
      </c>
      <c r="J880" s="1">
        <v>3</v>
      </c>
      <c r="K880" s="1" t="str">
        <f>LOOKUP(J880,Remarks!$A$2:$B$180)</f>
        <v>Use Novopress (Snap-on) M-profile sling in combination with adapter ZB201/ZB203 or Novopress (Snap-on) M-profile sling HP in combination with adapter ZB203. Don't use HP slings for copper</v>
      </c>
    </row>
    <row r="881" spans="1:11" x14ac:dyDescent="0.25">
      <c r="A881">
        <v>7</v>
      </c>
      <c r="B881" t="s">
        <v>303</v>
      </c>
      <c r="C881">
        <v>1</v>
      </c>
      <c r="D881" t="s">
        <v>278</v>
      </c>
      <c r="E881">
        <v>5</v>
      </c>
      <c r="F881" t="s">
        <v>95</v>
      </c>
      <c r="G881">
        <v>113</v>
      </c>
      <c r="H881" t="s">
        <v>77</v>
      </c>
      <c r="I881" t="str">
        <f t="shared" si="13"/>
        <v>NussbaumTyp 6BROEN Ballofix Full Flow - Galvanized12 mm</v>
      </c>
      <c r="J881" s="1">
        <v>60</v>
      </c>
      <c r="K881" s="1" t="str">
        <f>LOOKUP(J881,Remarks!$A$2:$B$180)</f>
        <v>Use Novopress M-profile press jaw PB2 ECOTEC.</v>
      </c>
    </row>
    <row r="882" spans="1:11" x14ac:dyDescent="0.25">
      <c r="A882">
        <v>7</v>
      </c>
      <c r="B882" t="s">
        <v>303</v>
      </c>
      <c r="C882">
        <v>3</v>
      </c>
      <c r="D882" t="s">
        <v>279</v>
      </c>
      <c r="E882">
        <v>5</v>
      </c>
      <c r="F882" t="s">
        <v>95</v>
      </c>
      <c r="G882">
        <v>113</v>
      </c>
      <c r="H882" t="s">
        <v>77</v>
      </c>
      <c r="I882" t="str">
        <f t="shared" si="13"/>
        <v>NussbaumTyp 6BROEN Ballofix Full Flow - Galvanized15 mm</v>
      </c>
      <c r="J882" s="1">
        <v>60</v>
      </c>
      <c r="K882" s="1" t="str">
        <f>LOOKUP(J882,Remarks!$A$2:$B$180)</f>
        <v>Use Novopress M-profile press jaw PB2 ECOTEC.</v>
      </c>
    </row>
    <row r="883" spans="1:11" x14ac:dyDescent="0.25">
      <c r="A883">
        <v>7</v>
      </c>
      <c r="B883" t="s">
        <v>303</v>
      </c>
      <c r="C883">
        <v>5</v>
      </c>
      <c r="D883" t="s">
        <v>280</v>
      </c>
      <c r="E883">
        <v>5</v>
      </c>
      <c r="F883" t="s">
        <v>95</v>
      </c>
      <c r="G883">
        <v>113</v>
      </c>
      <c r="H883" t="s">
        <v>77</v>
      </c>
      <c r="I883" t="str">
        <f t="shared" si="13"/>
        <v>NussbaumTyp 6BROEN Ballofix Full Flow - Galvanized18 mm</v>
      </c>
      <c r="J883" s="1">
        <v>60</v>
      </c>
      <c r="K883" s="1" t="str">
        <f>LOOKUP(J883,Remarks!$A$2:$B$180)</f>
        <v>Use Novopress M-profile press jaw PB2 ECOTEC.</v>
      </c>
    </row>
    <row r="884" spans="1:11" x14ac:dyDescent="0.25">
      <c r="A884">
        <v>7</v>
      </c>
      <c r="B884" t="s">
        <v>303</v>
      </c>
      <c r="C884">
        <v>7</v>
      </c>
      <c r="D884" t="s">
        <v>281</v>
      </c>
      <c r="E884">
        <v>5</v>
      </c>
      <c r="F884" t="s">
        <v>95</v>
      </c>
      <c r="G884">
        <v>113</v>
      </c>
      <c r="H884" t="s">
        <v>77</v>
      </c>
      <c r="I884" t="str">
        <f t="shared" si="13"/>
        <v>NussbaumTyp 6BROEN Ballofix Full Flow - Galvanized22 mm</v>
      </c>
      <c r="J884" s="1">
        <v>60</v>
      </c>
      <c r="K884" s="1" t="str">
        <f>LOOKUP(J884,Remarks!$A$2:$B$180)</f>
        <v>Use Novopress M-profile press jaw PB2 ECOTEC.</v>
      </c>
    </row>
    <row r="885" spans="1:11" x14ac:dyDescent="0.25">
      <c r="A885">
        <v>7</v>
      </c>
      <c r="B885" t="s">
        <v>303</v>
      </c>
      <c r="C885">
        <v>10</v>
      </c>
      <c r="D885" t="s">
        <v>282</v>
      </c>
      <c r="E885">
        <v>5</v>
      </c>
      <c r="F885" t="s">
        <v>95</v>
      </c>
      <c r="G885">
        <v>113</v>
      </c>
      <c r="H885" t="s">
        <v>77</v>
      </c>
      <c r="I885" t="str">
        <f t="shared" si="13"/>
        <v>NussbaumTyp 6BROEN Ballofix Full Flow - Galvanized28 mm</v>
      </c>
      <c r="J885" s="1">
        <v>60</v>
      </c>
      <c r="K885" s="1" t="str">
        <f>LOOKUP(J885,Remarks!$A$2:$B$180)</f>
        <v>Use Novopress M-profile press jaw PB2 ECOTEC.</v>
      </c>
    </row>
    <row r="886" spans="1:11" x14ac:dyDescent="0.25">
      <c r="A886">
        <v>7</v>
      </c>
      <c r="B886" t="s">
        <v>303</v>
      </c>
      <c r="C886">
        <v>12</v>
      </c>
      <c r="D886" t="s">
        <v>283</v>
      </c>
      <c r="E886">
        <v>5</v>
      </c>
      <c r="F886" t="s">
        <v>95</v>
      </c>
      <c r="G886">
        <v>113</v>
      </c>
      <c r="H886" t="s">
        <v>77</v>
      </c>
      <c r="I886" t="str">
        <f t="shared" si="13"/>
        <v>NussbaumTyp 6BROEN Ballofix Full Flow - Galvanized35 mm</v>
      </c>
      <c r="J886" s="1">
        <v>2</v>
      </c>
      <c r="K886" s="1" t="str">
        <f>LOOKUP(J886,Remarks!$A$2:$B$180)</f>
        <v>Use Novopress M-profile press jaw PB2 or (Snap-on) M-profile sling HP35 in combination with adapter ZB201/ZB203. Don't use HP slings for copper</v>
      </c>
    </row>
    <row r="887" spans="1:11" x14ac:dyDescent="0.25">
      <c r="A887">
        <v>7</v>
      </c>
      <c r="B887" t="s">
        <v>303</v>
      </c>
      <c r="C887">
        <v>14</v>
      </c>
      <c r="D887" t="s">
        <v>284</v>
      </c>
      <c r="E887">
        <v>5</v>
      </c>
      <c r="F887" t="s">
        <v>95</v>
      </c>
      <c r="G887">
        <v>113</v>
      </c>
      <c r="H887" t="s">
        <v>77</v>
      </c>
      <c r="I887" t="str">
        <f t="shared" si="13"/>
        <v>NussbaumTyp 6BROEN Ballofix Full Flow - Galvanized42 mm</v>
      </c>
      <c r="J887" s="1">
        <v>3</v>
      </c>
      <c r="K887" s="1" t="str">
        <f>LOOKUP(J887,Remarks!$A$2:$B$180)</f>
        <v>Use Novopress (Snap-on) M-profile sling in combination with adapter ZB201/ZB203 or Novopress (Snap-on) M-profile sling HP in combination with adapter ZB203. Don't use HP slings for copper</v>
      </c>
    </row>
    <row r="888" spans="1:11" x14ac:dyDescent="0.25">
      <c r="A888">
        <v>7</v>
      </c>
      <c r="B888" t="s">
        <v>303</v>
      </c>
      <c r="C888">
        <v>16</v>
      </c>
      <c r="D888" t="s">
        <v>285</v>
      </c>
      <c r="E888">
        <v>5</v>
      </c>
      <c r="F888" t="s">
        <v>95</v>
      </c>
      <c r="G888">
        <v>113</v>
      </c>
      <c r="H888" t="s">
        <v>77</v>
      </c>
      <c r="I888" t="str">
        <f t="shared" si="13"/>
        <v>NussbaumTyp 6BROEN Ballofix Full Flow - Galvanized54 mm</v>
      </c>
      <c r="J888" s="1">
        <v>3</v>
      </c>
      <c r="K888" s="1" t="str">
        <f>LOOKUP(J888,Remarks!$A$2:$B$180)</f>
        <v>Use Novopress (Snap-on) M-profile sling in combination with adapter ZB201/ZB203 or Novopress (Snap-on) M-profile sling HP in combination with adapter ZB203. Don't use HP slings for copper</v>
      </c>
    </row>
    <row r="889" spans="1:11" x14ac:dyDescent="0.25">
      <c r="A889">
        <v>8</v>
      </c>
      <c r="B889" t="s">
        <v>304</v>
      </c>
      <c r="C889">
        <v>3</v>
      </c>
      <c r="D889" t="s">
        <v>279</v>
      </c>
      <c r="E889">
        <v>5</v>
      </c>
      <c r="F889" t="s">
        <v>95</v>
      </c>
      <c r="G889">
        <v>113</v>
      </c>
      <c r="H889" t="s">
        <v>77</v>
      </c>
      <c r="I889" t="str">
        <f t="shared" si="13"/>
        <v>NussbaumTyp 6BROEN Ballofix Full Flow - Stainless15 mm</v>
      </c>
      <c r="J889" s="1">
        <v>60</v>
      </c>
      <c r="K889" s="1" t="str">
        <f>LOOKUP(J889,Remarks!$A$2:$B$180)</f>
        <v>Use Novopress M-profile press jaw PB2 ECOTEC.</v>
      </c>
    </row>
    <row r="890" spans="1:11" x14ac:dyDescent="0.25">
      <c r="A890">
        <v>8</v>
      </c>
      <c r="B890" t="s">
        <v>304</v>
      </c>
      <c r="C890">
        <v>5</v>
      </c>
      <c r="D890" t="s">
        <v>280</v>
      </c>
      <c r="E890">
        <v>5</v>
      </c>
      <c r="F890" t="s">
        <v>95</v>
      </c>
      <c r="G890">
        <v>113</v>
      </c>
      <c r="H890" t="s">
        <v>77</v>
      </c>
      <c r="I890" t="str">
        <f t="shared" si="13"/>
        <v>NussbaumTyp 6BROEN Ballofix Full Flow - Stainless18 mm</v>
      </c>
      <c r="J890" s="1">
        <v>60</v>
      </c>
      <c r="K890" s="1" t="str">
        <f>LOOKUP(J890,Remarks!$A$2:$B$180)</f>
        <v>Use Novopress M-profile press jaw PB2 ECOTEC.</v>
      </c>
    </row>
    <row r="891" spans="1:11" x14ac:dyDescent="0.25">
      <c r="A891">
        <v>8</v>
      </c>
      <c r="B891" t="s">
        <v>304</v>
      </c>
      <c r="C891">
        <v>7</v>
      </c>
      <c r="D891" t="s">
        <v>281</v>
      </c>
      <c r="E891">
        <v>5</v>
      </c>
      <c r="F891" t="s">
        <v>95</v>
      </c>
      <c r="G891">
        <v>113</v>
      </c>
      <c r="H891" t="s">
        <v>77</v>
      </c>
      <c r="I891" t="str">
        <f t="shared" si="13"/>
        <v>NussbaumTyp 6BROEN Ballofix Full Flow - Stainless22 mm</v>
      </c>
      <c r="J891" s="1">
        <v>60</v>
      </c>
      <c r="K891" s="1" t="str">
        <f>LOOKUP(J891,Remarks!$A$2:$B$180)</f>
        <v>Use Novopress M-profile press jaw PB2 ECOTEC.</v>
      </c>
    </row>
    <row r="892" spans="1:11" x14ac:dyDescent="0.25">
      <c r="A892">
        <v>8</v>
      </c>
      <c r="B892" t="s">
        <v>304</v>
      </c>
      <c r="C892">
        <v>10</v>
      </c>
      <c r="D892" t="s">
        <v>282</v>
      </c>
      <c r="E892">
        <v>5</v>
      </c>
      <c r="F892" t="s">
        <v>95</v>
      </c>
      <c r="G892">
        <v>113</v>
      </c>
      <c r="H892" t="s">
        <v>77</v>
      </c>
      <c r="I892" t="str">
        <f t="shared" si="13"/>
        <v>NussbaumTyp 6BROEN Ballofix Full Flow - Stainless28 mm</v>
      </c>
      <c r="J892" s="1">
        <v>60</v>
      </c>
      <c r="K892" s="1" t="str">
        <f>LOOKUP(J892,Remarks!$A$2:$B$180)</f>
        <v>Use Novopress M-profile press jaw PB2 ECOTEC.</v>
      </c>
    </row>
    <row r="893" spans="1:11" x14ac:dyDescent="0.25">
      <c r="A893">
        <v>8</v>
      </c>
      <c r="B893" t="s">
        <v>304</v>
      </c>
      <c r="C893">
        <v>12</v>
      </c>
      <c r="D893" t="s">
        <v>283</v>
      </c>
      <c r="E893">
        <v>5</v>
      </c>
      <c r="F893" t="s">
        <v>95</v>
      </c>
      <c r="G893">
        <v>113</v>
      </c>
      <c r="H893" t="s">
        <v>77</v>
      </c>
      <c r="I893" t="str">
        <f t="shared" si="13"/>
        <v>NussbaumTyp 6BROEN Ballofix Full Flow - Stainless35 mm</v>
      </c>
      <c r="J893" s="1">
        <v>2</v>
      </c>
      <c r="K893" s="1" t="str">
        <f>LOOKUP(J893,Remarks!$A$2:$B$180)</f>
        <v>Use Novopress M-profile press jaw PB2 or (Snap-on) M-profile sling HP35 in combination with adapter ZB201/ZB203. Don't use HP slings for copper</v>
      </c>
    </row>
    <row r="894" spans="1:11" x14ac:dyDescent="0.25">
      <c r="A894">
        <v>8</v>
      </c>
      <c r="B894" t="s">
        <v>304</v>
      </c>
      <c r="C894">
        <v>14</v>
      </c>
      <c r="D894" t="s">
        <v>284</v>
      </c>
      <c r="E894">
        <v>5</v>
      </c>
      <c r="F894" t="s">
        <v>95</v>
      </c>
      <c r="G894">
        <v>113</v>
      </c>
      <c r="H894" t="s">
        <v>77</v>
      </c>
      <c r="I894" t="str">
        <f t="shared" si="13"/>
        <v>NussbaumTyp 6BROEN Ballofix Full Flow - Stainless42 mm</v>
      </c>
      <c r="J894" s="1">
        <v>3</v>
      </c>
      <c r="K894" s="1" t="str">
        <f>LOOKUP(J894,Remarks!$A$2:$B$180)</f>
        <v>Use Novopress (Snap-on) M-profile sling in combination with adapter ZB201/ZB203 or Novopress (Snap-on) M-profile sling HP in combination with adapter ZB203. Don't use HP slings for copper</v>
      </c>
    </row>
    <row r="895" spans="1:11" x14ac:dyDescent="0.25">
      <c r="A895">
        <v>8</v>
      </c>
      <c r="B895" t="s">
        <v>304</v>
      </c>
      <c r="C895">
        <v>16</v>
      </c>
      <c r="D895" t="s">
        <v>285</v>
      </c>
      <c r="E895">
        <v>5</v>
      </c>
      <c r="F895" t="s">
        <v>95</v>
      </c>
      <c r="G895">
        <v>113</v>
      </c>
      <c r="H895" t="s">
        <v>77</v>
      </c>
      <c r="I895" t="str">
        <f t="shared" si="13"/>
        <v>NussbaumTyp 6BROEN Ballofix Full Flow - Stainless54 mm</v>
      </c>
      <c r="J895" s="1">
        <v>3</v>
      </c>
      <c r="K895" s="1" t="str">
        <f>LOOKUP(J895,Remarks!$A$2:$B$180)</f>
        <v>Use Novopress (Snap-on) M-profile sling in combination with adapter ZB201/ZB203 or Novopress (Snap-on) M-profile sling HP in combination with adapter ZB203. Don't use HP slings for copper</v>
      </c>
    </row>
    <row r="896" spans="1:11" x14ac:dyDescent="0.25">
      <c r="A896">
        <v>7</v>
      </c>
      <c r="B896" t="s">
        <v>303</v>
      </c>
      <c r="C896">
        <v>1</v>
      </c>
      <c r="D896" t="s">
        <v>278</v>
      </c>
      <c r="E896">
        <v>6</v>
      </c>
      <c r="F896" t="s">
        <v>96</v>
      </c>
      <c r="G896">
        <v>54</v>
      </c>
      <c r="H896" t="s">
        <v>43</v>
      </c>
      <c r="I896" t="str">
        <f t="shared" si="13"/>
        <v>RemsBattery-Press 12V (battery)BROEN Ballofix Full Flow - Galvanized12 mm</v>
      </c>
      <c r="J896" s="1">
        <v>21</v>
      </c>
      <c r="K896" s="1" t="str">
        <f>LOOKUP(J896,Remarks!$A$2:$B$180)</f>
        <v>Use Rems M-profile press jaw 4G.</v>
      </c>
    </row>
    <row r="897" spans="1:11" x14ac:dyDescent="0.25">
      <c r="A897">
        <v>7</v>
      </c>
      <c r="B897" t="s">
        <v>303</v>
      </c>
      <c r="C897">
        <v>3</v>
      </c>
      <c r="D897" t="s">
        <v>279</v>
      </c>
      <c r="E897">
        <v>6</v>
      </c>
      <c r="F897" t="s">
        <v>96</v>
      </c>
      <c r="G897">
        <v>54</v>
      </c>
      <c r="H897" t="s">
        <v>43</v>
      </c>
      <c r="I897" t="str">
        <f t="shared" si="13"/>
        <v>RemsBattery-Press 12V (battery)BROEN Ballofix Full Flow - Galvanized15 mm</v>
      </c>
      <c r="J897" s="1">
        <v>21</v>
      </c>
      <c r="K897" s="1" t="str">
        <f>LOOKUP(J897,Remarks!$A$2:$B$180)</f>
        <v>Use Rems M-profile press jaw 4G.</v>
      </c>
    </row>
    <row r="898" spans="1:11" x14ac:dyDescent="0.25">
      <c r="A898">
        <v>7</v>
      </c>
      <c r="B898" t="s">
        <v>303</v>
      </c>
      <c r="C898">
        <v>5</v>
      </c>
      <c r="D898" t="s">
        <v>280</v>
      </c>
      <c r="E898">
        <v>6</v>
      </c>
      <c r="F898" t="s">
        <v>96</v>
      </c>
      <c r="G898">
        <v>54</v>
      </c>
      <c r="H898" t="s">
        <v>43</v>
      </c>
      <c r="I898" t="str">
        <f t="shared" ref="I898:I961" si="14">F898&amp;H898&amp;B898&amp;D898</f>
        <v>RemsBattery-Press 12V (battery)BROEN Ballofix Full Flow - Galvanized18 mm</v>
      </c>
      <c r="J898" s="1">
        <v>20</v>
      </c>
      <c r="K898" s="1" t="str">
        <f>LOOKUP(J898,Remarks!$A$2:$B$180)</f>
        <v>Use Rems M-profile press jaw 4G (only allowed with markings from '108' (1st quarter 2008), '208' (2nd quarter 2008) or later).</v>
      </c>
    </row>
    <row r="899" spans="1:11" x14ac:dyDescent="0.25">
      <c r="A899">
        <v>7</v>
      </c>
      <c r="B899" t="s">
        <v>303</v>
      </c>
      <c r="C899">
        <v>7</v>
      </c>
      <c r="D899" t="s">
        <v>281</v>
      </c>
      <c r="E899">
        <v>6</v>
      </c>
      <c r="F899" t="s">
        <v>96</v>
      </c>
      <c r="G899">
        <v>54</v>
      </c>
      <c r="H899" t="s">
        <v>43</v>
      </c>
      <c r="I899" t="str">
        <f t="shared" si="14"/>
        <v>RemsBattery-Press 12V (battery)BROEN Ballofix Full Flow - Galvanized22 mm</v>
      </c>
      <c r="J899" s="1">
        <v>21</v>
      </c>
      <c r="K899" s="1" t="str">
        <f>LOOKUP(J899,Remarks!$A$2:$B$180)</f>
        <v>Use Rems M-profile press jaw 4G.</v>
      </c>
    </row>
    <row r="900" spans="1:11" x14ac:dyDescent="0.25">
      <c r="A900">
        <v>7</v>
      </c>
      <c r="B900" t="s">
        <v>303</v>
      </c>
      <c r="C900">
        <v>10</v>
      </c>
      <c r="D900" t="s">
        <v>282</v>
      </c>
      <c r="E900">
        <v>6</v>
      </c>
      <c r="F900" t="s">
        <v>96</v>
      </c>
      <c r="G900">
        <v>54</v>
      </c>
      <c r="H900" t="s">
        <v>43</v>
      </c>
      <c r="I900" t="str">
        <f t="shared" si="14"/>
        <v>RemsBattery-Press 12V (battery)BROEN Ballofix Full Flow - Galvanized28 mm</v>
      </c>
      <c r="J900" s="1">
        <v>20</v>
      </c>
      <c r="K900" s="1" t="str">
        <f>LOOKUP(J900,Remarks!$A$2:$B$180)</f>
        <v>Use Rems M-profile press jaw 4G (only allowed with markings from '108' (1st quarter 2008), '208' (2nd quarter 2008) or later).</v>
      </c>
    </row>
    <row r="901" spans="1:11" x14ac:dyDescent="0.25">
      <c r="A901">
        <v>7</v>
      </c>
      <c r="B901" t="s">
        <v>303</v>
      </c>
      <c r="C901">
        <v>12</v>
      </c>
      <c r="D901" t="s">
        <v>283</v>
      </c>
      <c r="E901">
        <v>6</v>
      </c>
      <c r="F901" t="s">
        <v>96</v>
      </c>
      <c r="G901">
        <v>54</v>
      </c>
      <c r="H901" t="s">
        <v>43</v>
      </c>
      <c r="I901" t="str">
        <f t="shared" si="14"/>
        <v>RemsBattery-Press 12V (battery)BROEN Ballofix Full Flow - Galvanized35 mm</v>
      </c>
      <c r="J901" s="1">
        <v>21</v>
      </c>
      <c r="K901" s="1" t="str">
        <f>LOOKUP(J901,Remarks!$A$2:$B$180)</f>
        <v>Use Rems M-profile press jaw 4G.</v>
      </c>
    </row>
    <row r="902" spans="1:11" x14ac:dyDescent="0.25">
      <c r="A902">
        <v>7</v>
      </c>
      <c r="B902" t="s">
        <v>303</v>
      </c>
      <c r="C902">
        <v>14</v>
      </c>
      <c r="D902" t="s">
        <v>284</v>
      </c>
      <c r="E902">
        <v>6</v>
      </c>
      <c r="F902" t="s">
        <v>96</v>
      </c>
      <c r="G902">
        <v>54</v>
      </c>
      <c r="H902" t="s">
        <v>43</v>
      </c>
      <c r="I902" t="str">
        <f t="shared" si="14"/>
        <v>RemsBattery-Press 12V (battery)BROEN Ballofix Full Flow - Galvanized42 mm</v>
      </c>
      <c r="J902" s="1">
        <v>22</v>
      </c>
      <c r="K902" s="1" t="str">
        <f>LOOKUP(J902,Remarks!$A$2:$B$180)</f>
        <v>Use Rems M-profile press jaw 4G or Rems M-profile press sling PR3-S.</v>
      </c>
    </row>
    <row r="903" spans="1:11" x14ac:dyDescent="0.25">
      <c r="A903">
        <v>7</v>
      </c>
      <c r="B903" t="s">
        <v>303</v>
      </c>
      <c r="C903">
        <v>16</v>
      </c>
      <c r="D903" t="s">
        <v>285</v>
      </c>
      <c r="E903">
        <v>6</v>
      </c>
      <c r="F903" t="s">
        <v>96</v>
      </c>
      <c r="G903">
        <v>54</v>
      </c>
      <c r="H903" t="s">
        <v>43</v>
      </c>
      <c r="I903" t="str">
        <f t="shared" si="14"/>
        <v>RemsBattery-Press 12V (battery)BROEN Ballofix Full Flow - Galvanized54 mm</v>
      </c>
      <c r="J903" s="1">
        <v>22</v>
      </c>
      <c r="K903" s="1" t="str">
        <f>LOOKUP(J903,Remarks!$A$2:$B$180)</f>
        <v>Use Rems M-profile press jaw 4G or Rems M-profile press sling PR3-S.</v>
      </c>
    </row>
    <row r="904" spans="1:11" x14ac:dyDescent="0.25">
      <c r="A904">
        <v>8</v>
      </c>
      <c r="B904" t="s">
        <v>304</v>
      </c>
      <c r="C904">
        <v>3</v>
      </c>
      <c r="D904" t="s">
        <v>279</v>
      </c>
      <c r="E904">
        <v>6</v>
      </c>
      <c r="F904" t="s">
        <v>96</v>
      </c>
      <c r="G904">
        <v>54</v>
      </c>
      <c r="H904" t="s">
        <v>43</v>
      </c>
      <c r="I904" t="str">
        <f t="shared" si="14"/>
        <v>RemsBattery-Press 12V (battery)BROEN Ballofix Full Flow - Stainless15 mm</v>
      </c>
      <c r="J904" s="1">
        <v>21</v>
      </c>
      <c r="K904" s="1" t="str">
        <f>LOOKUP(J904,Remarks!$A$2:$B$180)</f>
        <v>Use Rems M-profile press jaw 4G.</v>
      </c>
    </row>
    <row r="905" spans="1:11" x14ac:dyDescent="0.25">
      <c r="A905">
        <v>8</v>
      </c>
      <c r="B905" t="s">
        <v>304</v>
      </c>
      <c r="C905">
        <v>5</v>
      </c>
      <c r="D905" t="s">
        <v>280</v>
      </c>
      <c r="E905">
        <v>6</v>
      </c>
      <c r="F905" t="s">
        <v>96</v>
      </c>
      <c r="G905">
        <v>54</v>
      </c>
      <c r="H905" t="s">
        <v>43</v>
      </c>
      <c r="I905" t="str">
        <f t="shared" si="14"/>
        <v>RemsBattery-Press 12V (battery)BROEN Ballofix Full Flow - Stainless18 mm</v>
      </c>
      <c r="J905" s="1">
        <v>20</v>
      </c>
      <c r="K905" s="1" t="str">
        <f>LOOKUP(J905,Remarks!$A$2:$B$180)</f>
        <v>Use Rems M-profile press jaw 4G (only allowed with markings from '108' (1st quarter 2008), '208' (2nd quarter 2008) or later).</v>
      </c>
    </row>
    <row r="906" spans="1:11" x14ac:dyDescent="0.25">
      <c r="A906">
        <v>8</v>
      </c>
      <c r="B906" t="s">
        <v>304</v>
      </c>
      <c r="C906">
        <v>7</v>
      </c>
      <c r="D906" t="s">
        <v>281</v>
      </c>
      <c r="E906">
        <v>6</v>
      </c>
      <c r="F906" t="s">
        <v>96</v>
      </c>
      <c r="G906">
        <v>54</v>
      </c>
      <c r="H906" t="s">
        <v>43</v>
      </c>
      <c r="I906" t="str">
        <f t="shared" si="14"/>
        <v>RemsBattery-Press 12V (battery)BROEN Ballofix Full Flow - Stainless22 mm</v>
      </c>
      <c r="J906" s="1">
        <v>21</v>
      </c>
      <c r="K906" s="1" t="str">
        <f>LOOKUP(J906,Remarks!$A$2:$B$180)</f>
        <v>Use Rems M-profile press jaw 4G.</v>
      </c>
    </row>
    <row r="907" spans="1:11" x14ac:dyDescent="0.25">
      <c r="A907">
        <v>8</v>
      </c>
      <c r="B907" t="s">
        <v>304</v>
      </c>
      <c r="C907">
        <v>10</v>
      </c>
      <c r="D907" t="s">
        <v>282</v>
      </c>
      <c r="E907">
        <v>6</v>
      </c>
      <c r="F907" t="s">
        <v>96</v>
      </c>
      <c r="G907">
        <v>54</v>
      </c>
      <c r="H907" t="s">
        <v>43</v>
      </c>
      <c r="I907" t="str">
        <f t="shared" si="14"/>
        <v>RemsBattery-Press 12V (battery)BROEN Ballofix Full Flow - Stainless28 mm</v>
      </c>
      <c r="J907" s="1">
        <v>20</v>
      </c>
      <c r="K907" s="1" t="str">
        <f>LOOKUP(J907,Remarks!$A$2:$B$180)</f>
        <v>Use Rems M-profile press jaw 4G (only allowed with markings from '108' (1st quarter 2008), '208' (2nd quarter 2008) or later).</v>
      </c>
    </row>
    <row r="908" spans="1:11" x14ac:dyDescent="0.25">
      <c r="A908">
        <v>8</v>
      </c>
      <c r="B908" t="s">
        <v>304</v>
      </c>
      <c r="C908">
        <v>12</v>
      </c>
      <c r="D908" t="s">
        <v>283</v>
      </c>
      <c r="E908">
        <v>6</v>
      </c>
      <c r="F908" t="s">
        <v>96</v>
      </c>
      <c r="G908">
        <v>54</v>
      </c>
      <c r="H908" t="s">
        <v>43</v>
      </c>
      <c r="I908" t="str">
        <f t="shared" si="14"/>
        <v>RemsBattery-Press 12V (battery)BROEN Ballofix Full Flow - Stainless35 mm</v>
      </c>
      <c r="J908" s="1">
        <v>21</v>
      </c>
      <c r="K908" s="1" t="str">
        <f>LOOKUP(J908,Remarks!$A$2:$B$180)</f>
        <v>Use Rems M-profile press jaw 4G.</v>
      </c>
    </row>
    <row r="909" spans="1:11" x14ac:dyDescent="0.25">
      <c r="A909">
        <v>8</v>
      </c>
      <c r="B909" t="s">
        <v>304</v>
      </c>
      <c r="C909">
        <v>14</v>
      </c>
      <c r="D909" t="s">
        <v>284</v>
      </c>
      <c r="E909">
        <v>6</v>
      </c>
      <c r="F909" t="s">
        <v>96</v>
      </c>
      <c r="G909">
        <v>54</v>
      </c>
      <c r="H909" t="s">
        <v>43</v>
      </c>
      <c r="I909" t="str">
        <f t="shared" si="14"/>
        <v>RemsBattery-Press 12V (battery)BROEN Ballofix Full Flow - Stainless42 mm</v>
      </c>
      <c r="J909" s="1">
        <v>22</v>
      </c>
      <c r="K909" s="1" t="str">
        <f>LOOKUP(J909,Remarks!$A$2:$B$180)</f>
        <v>Use Rems M-profile press jaw 4G or Rems M-profile press sling PR3-S.</v>
      </c>
    </row>
    <row r="910" spans="1:11" x14ac:dyDescent="0.25">
      <c r="A910">
        <v>8</v>
      </c>
      <c r="B910" t="s">
        <v>304</v>
      </c>
      <c r="C910">
        <v>16</v>
      </c>
      <c r="D910" t="s">
        <v>285</v>
      </c>
      <c r="E910">
        <v>6</v>
      </c>
      <c r="F910" t="s">
        <v>96</v>
      </c>
      <c r="G910">
        <v>54</v>
      </c>
      <c r="H910" t="s">
        <v>43</v>
      </c>
      <c r="I910" t="str">
        <f t="shared" si="14"/>
        <v>RemsBattery-Press 12V (battery)BROEN Ballofix Full Flow - Stainless54 mm</v>
      </c>
      <c r="J910" s="1">
        <v>22</v>
      </c>
      <c r="K910" s="1" t="str">
        <f>LOOKUP(J910,Remarks!$A$2:$B$180)</f>
        <v>Use Rems M-profile press jaw 4G or Rems M-profile press sling PR3-S.</v>
      </c>
    </row>
    <row r="911" spans="1:11" x14ac:dyDescent="0.25">
      <c r="A911">
        <v>7</v>
      </c>
      <c r="B911" t="s">
        <v>303</v>
      </c>
      <c r="C911">
        <v>1</v>
      </c>
      <c r="D911" t="s">
        <v>278</v>
      </c>
      <c r="E911">
        <v>6</v>
      </c>
      <c r="F911" t="s">
        <v>96</v>
      </c>
      <c r="G911">
        <v>55</v>
      </c>
      <c r="H911" t="s">
        <v>44</v>
      </c>
      <c r="I911" t="str">
        <f t="shared" si="14"/>
        <v>RemsBattery-Press ACC 12V (battery)BROEN Ballofix Full Flow - Galvanized12 mm</v>
      </c>
      <c r="J911" s="1">
        <v>21</v>
      </c>
      <c r="K911" s="1" t="str">
        <f>LOOKUP(J911,Remarks!$A$2:$B$180)</f>
        <v>Use Rems M-profile press jaw 4G.</v>
      </c>
    </row>
    <row r="912" spans="1:11" x14ac:dyDescent="0.25">
      <c r="A912">
        <v>7</v>
      </c>
      <c r="B912" t="s">
        <v>303</v>
      </c>
      <c r="C912">
        <v>3</v>
      </c>
      <c r="D912" t="s">
        <v>279</v>
      </c>
      <c r="E912">
        <v>6</v>
      </c>
      <c r="F912" t="s">
        <v>96</v>
      </c>
      <c r="G912">
        <v>55</v>
      </c>
      <c r="H912" t="s">
        <v>44</v>
      </c>
      <c r="I912" t="str">
        <f t="shared" si="14"/>
        <v>RemsBattery-Press ACC 12V (battery)BROEN Ballofix Full Flow - Galvanized15 mm</v>
      </c>
      <c r="J912" s="1">
        <v>21</v>
      </c>
      <c r="K912" s="1" t="str">
        <f>LOOKUP(J912,Remarks!$A$2:$B$180)</f>
        <v>Use Rems M-profile press jaw 4G.</v>
      </c>
    </row>
    <row r="913" spans="1:11" x14ac:dyDescent="0.25">
      <c r="A913">
        <v>7</v>
      </c>
      <c r="B913" t="s">
        <v>303</v>
      </c>
      <c r="C913">
        <v>5</v>
      </c>
      <c r="D913" t="s">
        <v>280</v>
      </c>
      <c r="E913">
        <v>6</v>
      </c>
      <c r="F913" t="s">
        <v>96</v>
      </c>
      <c r="G913">
        <v>55</v>
      </c>
      <c r="H913" t="s">
        <v>44</v>
      </c>
      <c r="I913" t="str">
        <f t="shared" si="14"/>
        <v>RemsBattery-Press ACC 12V (battery)BROEN Ballofix Full Flow - Galvanized18 mm</v>
      </c>
      <c r="J913" s="1">
        <v>20</v>
      </c>
      <c r="K913" s="1" t="str">
        <f>LOOKUP(J913,Remarks!$A$2:$B$180)</f>
        <v>Use Rems M-profile press jaw 4G (only allowed with markings from '108' (1st quarter 2008), '208' (2nd quarter 2008) or later).</v>
      </c>
    </row>
    <row r="914" spans="1:11" x14ac:dyDescent="0.25">
      <c r="A914">
        <v>7</v>
      </c>
      <c r="B914" t="s">
        <v>303</v>
      </c>
      <c r="C914">
        <v>7</v>
      </c>
      <c r="D914" t="s">
        <v>281</v>
      </c>
      <c r="E914">
        <v>6</v>
      </c>
      <c r="F914" t="s">
        <v>96</v>
      </c>
      <c r="G914">
        <v>55</v>
      </c>
      <c r="H914" t="s">
        <v>44</v>
      </c>
      <c r="I914" t="str">
        <f t="shared" si="14"/>
        <v>RemsBattery-Press ACC 12V (battery)BROEN Ballofix Full Flow - Galvanized22 mm</v>
      </c>
      <c r="J914" s="1">
        <v>21</v>
      </c>
      <c r="K914" s="1" t="str">
        <f>LOOKUP(J914,Remarks!$A$2:$B$180)</f>
        <v>Use Rems M-profile press jaw 4G.</v>
      </c>
    </row>
    <row r="915" spans="1:11" x14ac:dyDescent="0.25">
      <c r="A915">
        <v>7</v>
      </c>
      <c r="B915" t="s">
        <v>303</v>
      </c>
      <c r="C915">
        <v>10</v>
      </c>
      <c r="D915" t="s">
        <v>282</v>
      </c>
      <c r="E915">
        <v>6</v>
      </c>
      <c r="F915" t="s">
        <v>96</v>
      </c>
      <c r="G915">
        <v>55</v>
      </c>
      <c r="H915" t="s">
        <v>44</v>
      </c>
      <c r="I915" t="str">
        <f t="shared" si="14"/>
        <v>RemsBattery-Press ACC 12V (battery)BROEN Ballofix Full Flow - Galvanized28 mm</v>
      </c>
      <c r="J915" s="1">
        <v>20</v>
      </c>
      <c r="K915" s="1" t="str">
        <f>LOOKUP(J915,Remarks!$A$2:$B$180)</f>
        <v>Use Rems M-profile press jaw 4G (only allowed with markings from '108' (1st quarter 2008), '208' (2nd quarter 2008) or later).</v>
      </c>
    </row>
    <row r="916" spans="1:11" x14ac:dyDescent="0.25">
      <c r="A916">
        <v>7</v>
      </c>
      <c r="B916" t="s">
        <v>303</v>
      </c>
      <c r="C916">
        <v>12</v>
      </c>
      <c r="D916" t="s">
        <v>283</v>
      </c>
      <c r="E916">
        <v>6</v>
      </c>
      <c r="F916" t="s">
        <v>96</v>
      </c>
      <c r="G916">
        <v>55</v>
      </c>
      <c r="H916" t="s">
        <v>44</v>
      </c>
      <c r="I916" t="str">
        <f t="shared" si="14"/>
        <v>RemsBattery-Press ACC 12V (battery)BROEN Ballofix Full Flow - Galvanized35 mm</v>
      </c>
      <c r="J916" s="1">
        <v>21</v>
      </c>
      <c r="K916" s="1" t="str">
        <f>LOOKUP(J916,Remarks!$A$2:$B$180)</f>
        <v>Use Rems M-profile press jaw 4G.</v>
      </c>
    </row>
    <row r="917" spans="1:11" x14ac:dyDescent="0.25">
      <c r="A917">
        <v>7</v>
      </c>
      <c r="B917" t="s">
        <v>303</v>
      </c>
      <c r="C917">
        <v>14</v>
      </c>
      <c r="D917" t="s">
        <v>284</v>
      </c>
      <c r="E917">
        <v>6</v>
      </c>
      <c r="F917" t="s">
        <v>96</v>
      </c>
      <c r="G917">
        <v>55</v>
      </c>
      <c r="H917" t="s">
        <v>44</v>
      </c>
      <c r="I917" t="str">
        <f t="shared" si="14"/>
        <v>RemsBattery-Press ACC 12V (battery)BROEN Ballofix Full Flow - Galvanized42 mm</v>
      </c>
      <c r="J917" s="1">
        <v>22</v>
      </c>
      <c r="K917" s="1" t="str">
        <f>LOOKUP(J917,Remarks!$A$2:$B$180)</f>
        <v>Use Rems M-profile press jaw 4G or Rems M-profile press sling PR3-S.</v>
      </c>
    </row>
    <row r="918" spans="1:11" x14ac:dyDescent="0.25">
      <c r="A918">
        <v>7</v>
      </c>
      <c r="B918" t="s">
        <v>303</v>
      </c>
      <c r="C918">
        <v>16</v>
      </c>
      <c r="D918" t="s">
        <v>285</v>
      </c>
      <c r="E918">
        <v>6</v>
      </c>
      <c r="F918" t="s">
        <v>96</v>
      </c>
      <c r="G918">
        <v>55</v>
      </c>
      <c r="H918" t="s">
        <v>44</v>
      </c>
      <c r="I918" t="str">
        <f t="shared" si="14"/>
        <v>RemsBattery-Press ACC 12V (battery)BROEN Ballofix Full Flow - Galvanized54 mm</v>
      </c>
      <c r="J918" s="1">
        <v>22</v>
      </c>
      <c r="K918" s="1" t="str">
        <f>LOOKUP(J918,Remarks!$A$2:$B$180)</f>
        <v>Use Rems M-profile press jaw 4G or Rems M-profile press sling PR3-S.</v>
      </c>
    </row>
    <row r="919" spans="1:11" x14ac:dyDescent="0.25">
      <c r="A919">
        <v>8</v>
      </c>
      <c r="B919" t="s">
        <v>304</v>
      </c>
      <c r="C919">
        <v>3</v>
      </c>
      <c r="D919" t="s">
        <v>279</v>
      </c>
      <c r="E919">
        <v>6</v>
      </c>
      <c r="F919" t="s">
        <v>96</v>
      </c>
      <c r="G919">
        <v>55</v>
      </c>
      <c r="H919" t="s">
        <v>44</v>
      </c>
      <c r="I919" t="str">
        <f t="shared" si="14"/>
        <v>RemsBattery-Press ACC 12V (battery)BROEN Ballofix Full Flow - Stainless15 mm</v>
      </c>
      <c r="J919" s="1">
        <v>21</v>
      </c>
      <c r="K919" s="1" t="str">
        <f>LOOKUP(J919,Remarks!$A$2:$B$180)</f>
        <v>Use Rems M-profile press jaw 4G.</v>
      </c>
    </row>
    <row r="920" spans="1:11" x14ac:dyDescent="0.25">
      <c r="A920">
        <v>8</v>
      </c>
      <c r="B920" t="s">
        <v>304</v>
      </c>
      <c r="C920">
        <v>5</v>
      </c>
      <c r="D920" t="s">
        <v>280</v>
      </c>
      <c r="E920">
        <v>6</v>
      </c>
      <c r="F920" t="s">
        <v>96</v>
      </c>
      <c r="G920">
        <v>55</v>
      </c>
      <c r="H920" t="s">
        <v>44</v>
      </c>
      <c r="I920" t="str">
        <f t="shared" si="14"/>
        <v>RemsBattery-Press ACC 12V (battery)BROEN Ballofix Full Flow - Stainless18 mm</v>
      </c>
      <c r="J920" s="1">
        <v>20</v>
      </c>
      <c r="K920" s="1" t="str">
        <f>LOOKUP(J920,Remarks!$A$2:$B$180)</f>
        <v>Use Rems M-profile press jaw 4G (only allowed with markings from '108' (1st quarter 2008), '208' (2nd quarter 2008) or later).</v>
      </c>
    </row>
    <row r="921" spans="1:11" x14ac:dyDescent="0.25">
      <c r="A921">
        <v>8</v>
      </c>
      <c r="B921" t="s">
        <v>304</v>
      </c>
      <c r="C921">
        <v>7</v>
      </c>
      <c r="D921" t="s">
        <v>281</v>
      </c>
      <c r="E921">
        <v>6</v>
      </c>
      <c r="F921" t="s">
        <v>96</v>
      </c>
      <c r="G921">
        <v>55</v>
      </c>
      <c r="H921" t="s">
        <v>44</v>
      </c>
      <c r="I921" t="str">
        <f t="shared" si="14"/>
        <v>RemsBattery-Press ACC 12V (battery)BROEN Ballofix Full Flow - Stainless22 mm</v>
      </c>
      <c r="J921" s="1">
        <v>21</v>
      </c>
      <c r="K921" s="1" t="str">
        <f>LOOKUP(J921,Remarks!$A$2:$B$180)</f>
        <v>Use Rems M-profile press jaw 4G.</v>
      </c>
    </row>
    <row r="922" spans="1:11" x14ac:dyDescent="0.25">
      <c r="A922">
        <v>8</v>
      </c>
      <c r="B922" t="s">
        <v>304</v>
      </c>
      <c r="C922">
        <v>10</v>
      </c>
      <c r="D922" t="s">
        <v>282</v>
      </c>
      <c r="E922">
        <v>6</v>
      </c>
      <c r="F922" t="s">
        <v>96</v>
      </c>
      <c r="G922">
        <v>55</v>
      </c>
      <c r="H922" t="s">
        <v>44</v>
      </c>
      <c r="I922" t="str">
        <f t="shared" si="14"/>
        <v>RemsBattery-Press ACC 12V (battery)BROEN Ballofix Full Flow - Stainless28 mm</v>
      </c>
      <c r="J922" s="1">
        <v>20</v>
      </c>
      <c r="K922" s="1" t="str">
        <f>LOOKUP(J922,Remarks!$A$2:$B$180)</f>
        <v>Use Rems M-profile press jaw 4G (only allowed with markings from '108' (1st quarter 2008), '208' (2nd quarter 2008) or later).</v>
      </c>
    </row>
    <row r="923" spans="1:11" x14ac:dyDescent="0.25">
      <c r="A923">
        <v>8</v>
      </c>
      <c r="B923" t="s">
        <v>304</v>
      </c>
      <c r="C923">
        <v>12</v>
      </c>
      <c r="D923" t="s">
        <v>283</v>
      </c>
      <c r="E923">
        <v>6</v>
      </c>
      <c r="F923" t="s">
        <v>96</v>
      </c>
      <c r="G923">
        <v>55</v>
      </c>
      <c r="H923" t="s">
        <v>44</v>
      </c>
      <c r="I923" t="str">
        <f t="shared" si="14"/>
        <v>RemsBattery-Press ACC 12V (battery)BROEN Ballofix Full Flow - Stainless35 mm</v>
      </c>
      <c r="J923" s="1">
        <v>21</v>
      </c>
      <c r="K923" s="1" t="str">
        <f>LOOKUP(J923,Remarks!$A$2:$B$180)</f>
        <v>Use Rems M-profile press jaw 4G.</v>
      </c>
    </row>
    <row r="924" spans="1:11" x14ac:dyDescent="0.25">
      <c r="A924">
        <v>8</v>
      </c>
      <c r="B924" t="s">
        <v>304</v>
      </c>
      <c r="C924">
        <v>14</v>
      </c>
      <c r="D924" t="s">
        <v>284</v>
      </c>
      <c r="E924">
        <v>6</v>
      </c>
      <c r="F924" t="s">
        <v>96</v>
      </c>
      <c r="G924">
        <v>55</v>
      </c>
      <c r="H924" t="s">
        <v>44</v>
      </c>
      <c r="I924" t="str">
        <f t="shared" si="14"/>
        <v>RemsBattery-Press ACC 12V (battery)BROEN Ballofix Full Flow - Stainless42 mm</v>
      </c>
      <c r="J924" s="1">
        <v>22</v>
      </c>
      <c r="K924" s="1" t="str">
        <f>LOOKUP(J924,Remarks!$A$2:$B$180)</f>
        <v>Use Rems M-profile press jaw 4G or Rems M-profile press sling PR3-S.</v>
      </c>
    </row>
    <row r="925" spans="1:11" x14ac:dyDescent="0.25">
      <c r="A925">
        <v>8</v>
      </c>
      <c r="B925" t="s">
        <v>304</v>
      </c>
      <c r="C925">
        <v>16</v>
      </c>
      <c r="D925" t="s">
        <v>285</v>
      </c>
      <c r="E925">
        <v>6</v>
      </c>
      <c r="F925" t="s">
        <v>96</v>
      </c>
      <c r="G925">
        <v>55</v>
      </c>
      <c r="H925" t="s">
        <v>44</v>
      </c>
      <c r="I925" t="str">
        <f t="shared" si="14"/>
        <v>RemsBattery-Press ACC 12V (battery)BROEN Ballofix Full Flow - Stainless54 mm</v>
      </c>
      <c r="J925" s="1">
        <v>22</v>
      </c>
      <c r="K925" s="1" t="str">
        <f>LOOKUP(J925,Remarks!$A$2:$B$180)</f>
        <v>Use Rems M-profile press jaw 4G or Rems M-profile press sling PR3-S.</v>
      </c>
    </row>
    <row r="926" spans="1:11" x14ac:dyDescent="0.25">
      <c r="A926">
        <v>7</v>
      </c>
      <c r="B926" t="s">
        <v>303</v>
      </c>
      <c r="C926">
        <v>1</v>
      </c>
      <c r="D926" t="s">
        <v>278</v>
      </c>
      <c r="E926">
        <v>6</v>
      </c>
      <c r="F926" t="s">
        <v>96</v>
      </c>
      <c r="G926">
        <v>136</v>
      </c>
      <c r="H926" t="s">
        <v>89</v>
      </c>
      <c r="I926" t="str">
        <f t="shared" si="14"/>
        <v>RemsMini-Press 22V ACCBROEN Ballofix Full Flow - Galvanized12 mm</v>
      </c>
      <c r="J926" s="1">
        <v>18</v>
      </c>
      <c r="K926" s="1" t="str">
        <f>LOOKUP(J926,Remarks!$A$2:$B$180)</f>
        <v>Use Rems Mini M-profile press jaw.</v>
      </c>
    </row>
    <row r="927" spans="1:11" x14ac:dyDescent="0.25">
      <c r="A927">
        <v>7</v>
      </c>
      <c r="B927" t="s">
        <v>303</v>
      </c>
      <c r="C927">
        <v>3</v>
      </c>
      <c r="D927" t="s">
        <v>279</v>
      </c>
      <c r="E927">
        <v>6</v>
      </c>
      <c r="F927" t="s">
        <v>96</v>
      </c>
      <c r="G927">
        <v>136</v>
      </c>
      <c r="H927" t="s">
        <v>89</v>
      </c>
      <c r="I927" t="str">
        <f t="shared" si="14"/>
        <v>RemsMini-Press 22V ACCBROEN Ballofix Full Flow - Galvanized15 mm</v>
      </c>
      <c r="J927" s="1">
        <v>18</v>
      </c>
      <c r="K927" s="1" t="str">
        <f>LOOKUP(J927,Remarks!$A$2:$B$180)</f>
        <v>Use Rems Mini M-profile press jaw.</v>
      </c>
    </row>
    <row r="928" spans="1:11" x14ac:dyDescent="0.25">
      <c r="A928">
        <v>7</v>
      </c>
      <c r="B928" t="s">
        <v>303</v>
      </c>
      <c r="C928">
        <v>5</v>
      </c>
      <c r="D928" t="s">
        <v>280</v>
      </c>
      <c r="E928">
        <v>6</v>
      </c>
      <c r="F928" t="s">
        <v>96</v>
      </c>
      <c r="G928">
        <v>136</v>
      </c>
      <c r="H928" t="s">
        <v>89</v>
      </c>
      <c r="I928" t="str">
        <f t="shared" si="14"/>
        <v>RemsMini-Press 22V ACCBROEN Ballofix Full Flow - Galvanized18 mm</v>
      </c>
      <c r="J928" s="1">
        <v>19</v>
      </c>
      <c r="K928" s="1" t="str">
        <f>LOOKUP(J928,Remarks!$A$2:$B$180)</f>
        <v>Use Rems Mini M-profile press jaw (only allowed with markings from '108' (1st quarter 2008), '208' (2nd quarter 2008) or later).</v>
      </c>
    </row>
    <row r="929" spans="1:11" x14ac:dyDescent="0.25">
      <c r="A929">
        <v>7</v>
      </c>
      <c r="B929" t="s">
        <v>303</v>
      </c>
      <c r="C929">
        <v>7</v>
      </c>
      <c r="D929" t="s">
        <v>281</v>
      </c>
      <c r="E929">
        <v>6</v>
      </c>
      <c r="F929" t="s">
        <v>96</v>
      </c>
      <c r="G929">
        <v>136</v>
      </c>
      <c r="H929" t="s">
        <v>89</v>
      </c>
      <c r="I929" t="str">
        <f t="shared" si="14"/>
        <v>RemsMini-Press 22V ACCBROEN Ballofix Full Flow - Galvanized22 mm</v>
      </c>
      <c r="J929" s="1">
        <v>18</v>
      </c>
      <c r="K929" s="1" t="str">
        <f>LOOKUP(J929,Remarks!$A$2:$B$180)</f>
        <v>Use Rems Mini M-profile press jaw.</v>
      </c>
    </row>
    <row r="930" spans="1:11" x14ac:dyDescent="0.25">
      <c r="A930">
        <v>7</v>
      </c>
      <c r="B930" t="s">
        <v>303</v>
      </c>
      <c r="C930">
        <v>10</v>
      </c>
      <c r="D930" t="s">
        <v>282</v>
      </c>
      <c r="E930">
        <v>6</v>
      </c>
      <c r="F930" t="s">
        <v>96</v>
      </c>
      <c r="G930">
        <v>136</v>
      </c>
      <c r="H930" t="s">
        <v>89</v>
      </c>
      <c r="I930" t="str">
        <f t="shared" si="14"/>
        <v>RemsMini-Press 22V ACCBROEN Ballofix Full Flow - Galvanized28 mm</v>
      </c>
      <c r="J930" s="1">
        <v>19</v>
      </c>
      <c r="K930" s="1" t="str">
        <f>LOOKUP(J930,Remarks!$A$2:$B$180)</f>
        <v>Use Rems Mini M-profile press jaw (only allowed with markings from '108' (1st quarter 2008), '208' (2nd quarter 2008) or later).</v>
      </c>
    </row>
    <row r="931" spans="1:11" x14ac:dyDescent="0.25">
      <c r="A931">
        <v>7</v>
      </c>
      <c r="B931" t="s">
        <v>303</v>
      </c>
      <c r="C931">
        <v>12</v>
      </c>
      <c r="D931" t="s">
        <v>283</v>
      </c>
      <c r="E931">
        <v>6</v>
      </c>
      <c r="F931" t="s">
        <v>96</v>
      </c>
      <c r="G931">
        <v>136</v>
      </c>
      <c r="H931" t="s">
        <v>89</v>
      </c>
      <c r="I931" t="str">
        <f t="shared" si="14"/>
        <v>RemsMini-Press 22V ACCBROEN Ballofix Full Flow - Galvanized35 mm</v>
      </c>
      <c r="J931" s="1">
        <v>18</v>
      </c>
      <c r="K931" s="1" t="str">
        <f>LOOKUP(J931,Remarks!$A$2:$B$180)</f>
        <v>Use Rems Mini M-profile press jaw.</v>
      </c>
    </row>
    <row r="932" spans="1:11" x14ac:dyDescent="0.25">
      <c r="A932">
        <v>8</v>
      </c>
      <c r="B932" t="s">
        <v>304</v>
      </c>
      <c r="C932">
        <v>3</v>
      </c>
      <c r="D932" t="s">
        <v>279</v>
      </c>
      <c r="E932">
        <v>6</v>
      </c>
      <c r="F932" t="s">
        <v>96</v>
      </c>
      <c r="G932">
        <v>136</v>
      </c>
      <c r="H932" t="s">
        <v>89</v>
      </c>
      <c r="I932" t="str">
        <f t="shared" si="14"/>
        <v>RemsMini-Press 22V ACCBROEN Ballofix Full Flow - Stainless15 mm</v>
      </c>
      <c r="J932" s="1">
        <v>18</v>
      </c>
      <c r="K932" s="1" t="str">
        <f>LOOKUP(J932,Remarks!$A$2:$B$180)</f>
        <v>Use Rems Mini M-profile press jaw.</v>
      </c>
    </row>
    <row r="933" spans="1:11" x14ac:dyDescent="0.25">
      <c r="A933">
        <v>8</v>
      </c>
      <c r="B933" t="s">
        <v>304</v>
      </c>
      <c r="C933">
        <v>5</v>
      </c>
      <c r="D933" t="s">
        <v>280</v>
      </c>
      <c r="E933">
        <v>6</v>
      </c>
      <c r="F933" t="s">
        <v>96</v>
      </c>
      <c r="G933">
        <v>136</v>
      </c>
      <c r="H933" t="s">
        <v>89</v>
      </c>
      <c r="I933" t="str">
        <f t="shared" si="14"/>
        <v>RemsMini-Press 22V ACCBROEN Ballofix Full Flow - Stainless18 mm</v>
      </c>
      <c r="J933" s="1">
        <v>19</v>
      </c>
      <c r="K933" s="1" t="str">
        <f>LOOKUP(J933,Remarks!$A$2:$B$180)</f>
        <v>Use Rems Mini M-profile press jaw (only allowed with markings from '108' (1st quarter 2008), '208' (2nd quarter 2008) or later).</v>
      </c>
    </row>
    <row r="934" spans="1:11" x14ac:dyDescent="0.25">
      <c r="A934">
        <v>8</v>
      </c>
      <c r="B934" t="s">
        <v>304</v>
      </c>
      <c r="C934">
        <v>7</v>
      </c>
      <c r="D934" t="s">
        <v>281</v>
      </c>
      <c r="E934">
        <v>6</v>
      </c>
      <c r="F934" t="s">
        <v>96</v>
      </c>
      <c r="G934">
        <v>136</v>
      </c>
      <c r="H934" t="s">
        <v>89</v>
      </c>
      <c r="I934" t="str">
        <f t="shared" si="14"/>
        <v>RemsMini-Press 22V ACCBROEN Ballofix Full Flow - Stainless22 mm</v>
      </c>
      <c r="J934" s="1">
        <v>18</v>
      </c>
      <c r="K934" s="1" t="str">
        <f>LOOKUP(J934,Remarks!$A$2:$B$180)</f>
        <v>Use Rems Mini M-profile press jaw.</v>
      </c>
    </row>
    <row r="935" spans="1:11" x14ac:dyDescent="0.25">
      <c r="A935">
        <v>8</v>
      </c>
      <c r="B935" t="s">
        <v>304</v>
      </c>
      <c r="C935">
        <v>10</v>
      </c>
      <c r="D935" t="s">
        <v>282</v>
      </c>
      <c r="E935">
        <v>6</v>
      </c>
      <c r="F935" t="s">
        <v>96</v>
      </c>
      <c r="G935">
        <v>136</v>
      </c>
      <c r="H935" t="s">
        <v>89</v>
      </c>
      <c r="I935" t="str">
        <f t="shared" si="14"/>
        <v>RemsMini-Press 22V ACCBROEN Ballofix Full Flow - Stainless28 mm</v>
      </c>
      <c r="J935" s="1">
        <v>19</v>
      </c>
      <c r="K935" s="1" t="str">
        <f>LOOKUP(J935,Remarks!$A$2:$B$180)</f>
        <v>Use Rems Mini M-profile press jaw (only allowed with markings from '108' (1st quarter 2008), '208' (2nd quarter 2008) or later).</v>
      </c>
    </row>
    <row r="936" spans="1:11" x14ac:dyDescent="0.25">
      <c r="A936">
        <v>8</v>
      </c>
      <c r="B936" t="s">
        <v>304</v>
      </c>
      <c r="C936">
        <v>12</v>
      </c>
      <c r="D936" t="s">
        <v>283</v>
      </c>
      <c r="E936">
        <v>6</v>
      </c>
      <c r="F936" t="s">
        <v>96</v>
      </c>
      <c r="G936">
        <v>136</v>
      </c>
      <c r="H936" t="s">
        <v>89</v>
      </c>
      <c r="I936" t="str">
        <f t="shared" si="14"/>
        <v>RemsMini-Press 22V ACCBROEN Ballofix Full Flow - Stainless35 mm</v>
      </c>
      <c r="J936" s="1">
        <v>18</v>
      </c>
      <c r="K936" s="1" t="str">
        <f>LOOKUP(J936,Remarks!$A$2:$B$180)</f>
        <v>Use Rems Mini M-profile press jaw.</v>
      </c>
    </row>
    <row r="937" spans="1:11" x14ac:dyDescent="0.25">
      <c r="A937">
        <v>7</v>
      </c>
      <c r="B937" t="s">
        <v>303</v>
      </c>
      <c r="C937">
        <v>1</v>
      </c>
      <c r="D937" t="s">
        <v>278</v>
      </c>
      <c r="E937">
        <v>6</v>
      </c>
      <c r="F937" t="s">
        <v>96</v>
      </c>
      <c r="G937">
        <v>48</v>
      </c>
      <c r="H937" t="s">
        <v>39</v>
      </c>
      <c r="I937" t="str">
        <f t="shared" si="14"/>
        <v>RemsMini-Press ACC 12V (battery)BROEN Ballofix Full Flow - Galvanized12 mm</v>
      </c>
      <c r="J937" s="1">
        <v>18</v>
      </c>
      <c r="K937" s="1" t="str">
        <f>LOOKUP(J937,Remarks!$A$2:$B$180)</f>
        <v>Use Rems Mini M-profile press jaw.</v>
      </c>
    </row>
    <row r="938" spans="1:11" x14ac:dyDescent="0.25">
      <c r="A938">
        <v>7</v>
      </c>
      <c r="B938" t="s">
        <v>303</v>
      </c>
      <c r="C938">
        <v>3</v>
      </c>
      <c r="D938" t="s">
        <v>279</v>
      </c>
      <c r="E938">
        <v>6</v>
      </c>
      <c r="F938" t="s">
        <v>96</v>
      </c>
      <c r="G938">
        <v>48</v>
      </c>
      <c r="H938" t="s">
        <v>39</v>
      </c>
      <c r="I938" t="str">
        <f t="shared" si="14"/>
        <v>RemsMini-Press ACC 12V (battery)BROEN Ballofix Full Flow - Galvanized15 mm</v>
      </c>
      <c r="J938" s="1">
        <v>18</v>
      </c>
      <c r="K938" s="1" t="str">
        <f>LOOKUP(J938,Remarks!$A$2:$B$180)</f>
        <v>Use Rems Mini M-profile press jaw.</v>
      </c>
    </row>
    <row r="939" spans="1:11" x14ac:dyDescent="0.25">
      <c r="A939">
        <v>7</v>
      </c>
      <c r="B939" t="s">
        <v>303</v>
      </c>
      <c r="C939">
        <v>5</v>
      </c>
      <c r="D939" t="s">
        <v>280</v>
      </c>
      <c r="E939">
        <v>6</v>
      </c>
      <c r="F939" t="s">
        <v>96</v>
      </c>
      <c r="G939">
        <v>48</v>
      </c>
      <c r="H939" t="s">
        <v>39</v>
      </c>
      <c r="I939" t="str">
        <f t="shared" si="14"/>
        <v>RemsMini-Press ACC 12V (battery)BROEN Ballofix Full Flow - Galvanized18 mm</v>
      </c>
      <c r="J939" s="1">
        <v>19</v>
      </c>
      <c r="K939" s="1" t="str">
        <f>LOOKUP(J939,Remarks!$A$2:$B$180)</f>
        <v>Use Rems Mini M-profile press jaw (only allowed with markings from '108' (1st quarter 2008), '208' (2nd quarter 2008) or later).</v>
      </c>
    </row>
    <row r="940" spans="1:11" x14ac:dyDescent="0.25">
      <c r="A940">
        <v>7</v>
      </c>
      <c r="B940" t="s">
        <v>303</v>
      </c>
      <c r="C940">
        <v>7</v>
      </c>
      <c r="D940" t="s">
        <v>281</v>
      </c>
      <c r="E940">
        <v>6</v>
      </c>
      <c r="F940" t="s">
        <v>96</v>
      </c>
      <c r="G940">
        <v>48</v>
      </c>
      <c r="H940" t="s">
        <v>39</v>
      </c>
      <c r="I940" t="str">
        <f t="shared" si="14"/>
        <v>RemsMini-Press ACC 12V (battery)BROEN Ballofix Full Flow - Galvanized22 mm</v>
      </c>
      <c r="J940" s="1">
        <v>18</v>
      </c>
      <c r="K940" s="1" t="str">
        <f>LOOKUP(J940,Remarks!$A$2:$B$180)</f>
        <v>Use Rems Mini M-profile press jaw.</v>
      </c>
    </row>
    <row r="941" spans="1:11" x14ac:dyDescent="0.25">
      <c r="A941">
        <v>7</v>
      </c>
      <c r="B941" t="s">
        <v>303</v>
      </c>
      <c r="C941">
        <v>10</v>
      </c>
      <c r="D941" t="s">
        <v>282</v>
      </c>
      <c r="E941">
        <v>6</v>
      </c>
      <c r="F941" t="s">
        <v>96</v>
      </c>
      <c r="G941">
        <v>48</v>
      </c>
      <c r="H941" t="s">
        <v>39</v>
      </c>
      <c r="I941" t="str">
        <f t="shared" si="14"/>
        <v>RemsMini-Press ACC 12V (battery)BROEN Ballofix Full Flow - Galvanized28 mm</v>
      </c>
      <c r="J941" s="1">
        <v>19</v>
      </c>
      <c r="K941" s="1" t="str">
        <f>LOOKUP(J941,Remarks!$A$2:$B$180)</f>
        <v>Use Rems Mini M-profile press jaw (only allowed with markings from '108' (1st quarter 2008), '208' (2nd quarter 2008) or later).</v>
      </c>
    </row>
    <row r="942" spans="1:11" x14ac:dyDescent="0.25">
      <c r="A942">
        <v>7</v>
      </c>
      <c r="B942" t="s">
        <v>303</v>
      </c>
      <c r="C942">
        <v>12</v>
      </c>
      <c r="D942" t="s">
        <v>283</v>
      </c>
      <c r="E942">
        <v>6</v>
      </c>
      <c r="F942" t="s">
        <v>96</v>
      </c>
      <c r="G942">
        <v>48</v>
      </c>
      <c r="H942" t="s">
        <v>39</v>
      </c>
      <c r="I942" t="str">
        <f t="shared" si="14"/>
        <v>RemsMini-Press ACC 12V (battery)BROEN Ballofix Full Flow - Galvanized35 mm</v>
      </c>
      <c r="J942" s="1">
        <v>18</v>
      </c>
      <c r="K942" s="1" t="str">
        <f>LOOKUP(J942,Remarks!$A$2:$B$180)</f>
        <v>Use Rems Mini M-profile press jaw.</v>
      </c>
    </row>
    <row r="943" spans="1:11" x14ac:dyDescent="0.25">
      <c r="A943">
        <v>8</v>
      </c>
      <c r="B943" t="s">
        <v>304</v>
      </c>
      <c r="C943">
        <v>3</v>
      </c>
      <c r="D943" t="s">
        <v>279</v>
      </c>
      <c r="E943">
        <v>6</v>
      </c>
      <c r="F943" t="s">
        <v>96</v>
      </c>
      <c r="G943">
        <v>48</v>
      </c>
      <c r="H943" t="s">
        <v>39</v>
      </c>
      <c r="I943" t="str">
        <f t="shared" si="14"/>
        <v>RemsMini-Press ACC 12V (battery)BROEN Ballofix Full Flow - Stainless15 mm</v>
      </c>
      <c r="J943" s="1">
        <v>18</v>
      </c>
      <c r="K943" s="1" t="str">
        <f>LOOKUP(J943,Remarks!$A$2:$B$180)</f>
        <v>Use Rems Mini M-profile press jaw.</v>
      </c>
    </row>
    <row r="944" spans="1:11" x14ac:dyDescent="0.25">
      <c r="A944">
        <v>8</v>
      </c>
      <c r="B944" t="s">
        <v>304</v>
      </c>
      <c r="C944">
        <v>5</v>
      </c>
      <c r="D944" t="s">
        <v>280</v>
      </c>
      <c r="E944">
        <v>6</v>
      </c>
      <c r="F944" t="s">
        <v>96</v>
      </c>
      <c r="G944">
        <v>48</v>
      </c>
      <c r="H944" t="s">
        <v>39</v>
      </c>
      <c r="I944" t="str">
        <f t="shared" si="14"/>
        <v>RemsMini-Press ACC 12V (battery)BROEN Ballofix Full Flow - Stainless18 mm</v>
      </c>
      <c r="J944" s="1">
        <v>19</v>
      </c>
      <c r="K944" s="1" t="str">
        <f>LOOKUP(J944,Remarks!$A$2:$B$180)</f>
        <v>Use Rems Mini M-profile press jaw (only allowed with markings from '108' (1st quarter 2008), '208' (2nd quarter 2008) or later).</v>
      </c>
    </row>
    <row r="945" spans="1:11" x14ac:dyDescent="0.25">
      <c r="A945">
        <v>8</v>
      </c>
      <c r="B945" t="s">
        <v>304</v>
      </c>
      <c r="C945">
        <v>7</v>
      </c>
      <c r="D945" t="s">
        <v>281</v>
      </c>
      <c r="E945">
        <v>6</v>
      </c>
      <c r="F945" t="s">
        <v>96</v>
      </c>
      <c r="G945">
        <v>48</v>
      </c>
      <c r="H945" t="s">
        <v>39</v>
      </c>
      <c r="I945" t="str">
        <f t="shared" si="14"/>
        <v>RemsMini-Press ACC 12V (battery)BROEN Ballofix Full Flow - Stainless22 mm</v>
      </c>
      <c r="J945" s="1">
        <v>18</v>
      </c>
      <c r="K945" s="1" t="str">
        <f>LOOKUP(J945,Remarks!$A$2:$B$180)</f>
        <v>Use Rems Mini M-profile press jaw.</v>
      </c>
    </row>
    <row r="946" spans="1:11" x14ac:dyDescent="0.25">
      <c r="A946">
        <v>8</v>
      </c>
      <c r="B946" t="s">
        <v>304</v>
      </c>
      <c r="C946">
        <v>10</v>
      </c>
      <c r="D946" t="s">
        <v>282</v>
      </c>
      <c r="E946">
        <v>6</v>
      </c>
      <c r="F946" t="s">
        <v>96</v>
      </c>
      <c r="G946">
        <v>48</v>
      </c>
      <c r="H946" t="s">
        <v>39</v>
      </c>
      <c r="I946" t="str">
        <f t="shared" si="14"/>
        <v>RemsMini-Press ACC 12V (battery)BROEN Ballofix Full Flow - Stainless28 mm</v>
      </c>
      <c r="J946" s="1">
        <v>19</v>
      </c>
      <c r="K946" s="1" t="str">
        <f>LOOKUP(J946,Remarks!$A$2:$B$180)</f>
        <v>Use Rems Mini M-profile press jaw (only allowed with markings from '108' (1st quarter 2008), '208' (2nd quarter 2008) or later).</v>
      </c>
    </row>
    <row r="947" spans="1:11" x14ac:dyDescent="0.25">
      <c r="A947">
        <v>8</v>
      </c>
      <c r="B947" t="s">
        <v>304</v>
      </c>
      <c r="C947">
        <v>12</v>
      </c>
      <c r="D947" t="s">
        <v>283</v>
      </c>
      <c r="E947">
        <v>6</v>
      </c>
      <c r="F947" t="s">
        <v>96</v>
      </c>
      <c r="G947">
        <v>48</v>
      </c>
      <c r="H947" t="s">
        <v>39</v>
      </c>
      <c r="I947" t="str">
        <f t="shared" si="14"/>
        <v>RemsMini-Press ACC 12V (battery)BROEN Ballofix Full Flow - Stainless35 mm</v>
      </c>
      <c r="J947" s="1">
        <v>18</v>
      </c>
      <c r="K947" s="1" t="str">
        <f>LOOKUP(J947,Remarks!$A$2:$B$180)</f>
        <v>Use Rems Mini M-profile press jaw.</v>
      </c>
    </row>
    <row r="948" spans="1:11" x14ac:dyDescent="0.25">
      <c r="A948">
        <v>7</v>
      </c>
      <c r="B948" t="s">
        <v>303</v>
      </c>
      <c r="C948">
        <v>1</v>
      </c>
      <c r="D948" t="s">
        <v>278</v>
      </c>
      <c r="E948">
        <v>6</v>
      </c>
      <c r="F948" t="s">
        <v>96</v>
      </c>
      <c r="G948">
        <v>137</v>
      </c>
      <c r="H948" t="s">
        <v>90</v>
      </c>
      <c r="I948" t="str">
        <f t="shared" si="14"/>
        <v>RemsMini-Press S 22V ACCBROEN Ballofix Full Flow - Galvanized12 mm</v>
      </c>
      <c r="J948" s="1">
        <v>18</v>
      </c>
      <c r="K948" s="1" t="str">
        <f>LOOKUP(J948,Remarks!$A$2:$B$180)</f>
        <v>Use Rems Mini M-profile press jaw.</v>
      </c>
    </row>
    <row r="949" spans="1:11" x14ac:dyDescent="0.25">
      <c r="A949">
        <v>7</v>
      </c>
      <c r="B949" t="s">
        <v>303</v>
      </c>
      <c r="C949">
        <v>3</v>
      </c>
      <c r="D949" t="s">
        <v>279</v>
      </c>
      <c r="E949">
        <v>6</v>
      </c>
      <c r="F949" t="s">
        <v>96</v>
      </c>
      <c r="G949">
        <v>137</v>
      </c>
      <c r="H949" t="s">
        <v>90</v>
      </c>
      <c r="I949" t="str">
        <f t="shared" si="14"/>
        <v>RemsMini-Press S 22V ACCBROEN Ballofix Full Flow - Galvanized15 mm</v>
      </c>
      <c r="J949" s="1">
        <v>18</v>
      </c>
      <c r="K949" s="1" t="str">
        <f>LOOKUP(J949,Remarks!$A$2:$B$180)</f>
        <v>Use Rems Mini M-profile press jaw.</v>
      </c>
    </row>
    <row r="950" spans="1:11" x14ac:dyDescent="0.25">
      <c r="A950">
        <v>7</v>
      </c>
      <c r="B950" t="s">
        <v>303</v>
      </c>
      <c r="C950">
        <v>5</v>
      </c>
      <c r="D950" t="s">
        <v>280</v>
      </c>
      <c r="E950">
        <v>6</v>
      </c>
      <c r="F950" t="s">
        <v>96</v>
      </c>
      <c r="G950">
        <v>137</v>
      </c>
      <c r="H950" t="s">
        <v>90</v>
      </c>
      <c r="I950" t="str">
        <f t="shared" si="14"/>
        <v>RemsMini-Press S 22V ACCBROEN Ballofix Full Flow - Galvanized18 mm</v>
      </c>
      <c r="J950" s="1">
        <v>19</v>
      </c>
      <c r="K950" s="1" t="str">
        <f>LOOKUP(J950,Remarks!$A$2:$B$180)</f>
        <v>Use Rems Mini M-profile press jaw (only allowed with markings from '108' (1st quarter 2008), '208' (2nd quarter 2008) or later).</v>
      </c>
    </row>
    <row r="951" spans="1:11" x14ac:dyDescent="0.25">
      <c r="A951">
        <v>7</v>
      </c>
      <c r="B951" t="s">
        <v>303</v>
      </c>
      <c r="C951">
        <v>7</v>
      </c>
      <c r="D951" t="s">
        <v>281</v>
      </c>
      <c r="E951">
        <v>6</v>
      </c>
      <c r="F951" t="s">
        <v>96</v>
      </c>
      <c r="G951">
        <v>137</v>
      </c>
      <c r="H951" t="s">
        <v>90</v>
      </c>
      <c r="I951" t="str">
        <f t="shared" si="14"/>
        <v>RemsMini-Press S 22V ACCBROEN Ballofix Full Flow - Galvanized22 mm</v>
      </c>
      <c r="J951" s="1">
        <v>18</v>
      </c>
      <c r="K951" s="1" t="str">
        <f>LOOKUP(J951,Remarks!$A$2:$B$180)</f>
        <v>Use Rems Mini M-profile press jaw.</v>
      </c>
    </row>
    <row r="952" spans="1:11" x14ac:dyDescent="0.25">
      <c r="A952">
        <v>7</v>
      </c>
      <c r="B952" t="s">
        <v>303</v>
      </c>
      <c r="C952">
        <v>10</v>
      </c>
      <c r="D952" t="s">
        <v>282</v>
      </c>
      <c r="E952">
        <v>6</v>
      </c>
      <c r="F952" t="s">
        <v>96</v>
      </c>
      <c r="G952">
        <v>137</v>
      </c>
      <c r="H952" t="s">
        <v>90</v>
      </c>
      <c r="I952" t="str">
        <f t="shared" si="14"/>
        <v>RemsMini-Press S 22V ACCBROEN Ballofix Full Flow - Galvanized28 mm</v>
      </c>
      <c r="J952" s="1">
        <v>19</v>
      </c>
      <c r="K952" s="1" t="str">
        <f>LOOKUP(J952,Remarks!$A$2:$B$180)</f>
        <v>Use Rems Mini M-profile press jaw (only allowed with markings from '108' (1st quarter 2008), '208' (2nd quarter 2008) or later).</v>
      </c>
    </row>
    <row r="953" spans="1:11" x14ac:dyDescent="0.25">
      <c r="A953">
        <v>7</v>
      </c>
      <c r="B953" t="s">
        <v>303</v>
      </c>
      <c r="C953">
        <v>12</v>
      </c>
      <c r="D953" t="s">
        <v>283</v>
      </c>
      <c r="E953">
        <v>6</v>
      </c>
      <c r="F953" t="s">
        <v>96</v>
      </c>
      <c r="G953">
        <v>137</v>
      </c>
      <c r="H953" t="s">
        <v>90</v>
      </c>
      <c r="I953" t="str">
        <f t="shared" si="14"/>
        <v>RemsMini-Press S 22V ACCBROEN Ballofix Full Flow - Galvanized35 mm</v>
      </c>
      <c r="J953" s="1">
        <v>18</v>
      </c>
      <c r="K953" s="1" t="str">
        <f>LOOKUP(J953,Remarks!$A$2:$B$180)</f>
        <v>Use Rems Mini M-profile press jaw.</v>
      </c>
    </row>
    <row r="954" spans="1:11" x14ac:dyDescent="0.25">
      <c r="A954">
        <v>8</v>
      </c>
      <c r="B954" t="s">
        <v>304</v>
      </c>
      <c r="C954">
        <v>3</v>
      </c>
      <c r="D954" t="s">
        <v>279</v>
      </c>
      <c r="E954">
        <v>6</v>
      </c>
      <c r="F954" t="s">
        <v>96</v>
      </c>
      <c r="G954">
        <v>137</v>
      </c>
      <c r="H954" t="s">
        <v>90</v>
      </c>
      <c r="I954" t="str">
        <f t="shared" si="14"/>
        <v>RemsMini-Press S 22V ACCBROEN Ballofix Full Flow - Stainless15 mm</v>
      </c>
      <c r="J954" s="1">
        <v>18</v>
      </c>
      <c r="K954" s="1" t="str">
        <f>LOOKUP(J954,Remarks!$A$2:$B$180)</f>
        <v>Use Rems Mini M-profile press jaw.</v>
      </c>
    </row>
    <row r="955" spans="1:11" x14ac:dyDescent="0.25">
      <c r="A955">
        <v>8</v>
      </c>
      <c r="B955" t="s">
        <v>304</v>
      </c>
      <c r="C955">
        <v>5</v>
      </c>
      <c r="D955" t="s">
        <v>280</v>
      </c>
      <c r="E955">
        <v>6</v>
      </c>
      <c r="F955" t="s">
        <v>96</v>
      </c>
      <c r="G955">
        <v>137</v>
      </c>
      <c r="H955" t="s">
        <v>90</v>
      </c>
      <c r="I955" t="str">
        <f t="shared" si="14"/>
        <v>RemsMini-Press S 22V ACCBROEN Ballofix Full Flow - Stainless18 mm</v>
      </c>
      <c r="J955" s="1">
        <v>19</v>
      </c>
      <c r="K955" s="1" t="str">
        <f>LOOKUP(J955,Remarks!$A$2:$B$180)</f>
        <v>Use Rems Mini M-profile press jaw (only allowed with markings from '108' (1st quarter 2008), '208' (2nd quarter 2008) or later).</v>
      </c>
    </row>
    <row r="956" spans="1:11" x14ac:dyDescent="0.25">
      <c r="A956">
        <v>8</v>
      </c>
      <c r="B956" t="s">
        <v>304</v>
      </c>
      <c r="C956">
        <v>7</v>
      </c>
      <c r="D956" t="s">
        <v>281</v>
      </c>
      <c r="E956">
        <v>6</v>
      </c>
      <c r="F956" t="s">
        <v>96</v>
      </c>
      <c r="G956">
        <v>137</v>
      </c>
      <c r="H956" t="s">
        <v>90</v>
      </c>
      <c r="I956" t="str">
        <f t="shared" si="14"/>
        <v>RemsMini-Press S 22V ACCBROEN Ballofix Full Flow - Stainless22 mm</v>
      </c>
      <c r="J956" s="1">
        <v>18</v>
      </c>
      <c r="K956" s="1" t="str">
        <f>LOOKUP(J956,Remarks!$A$2:$B$180)</f>
        <v>Use Rems Mini M-profile press jaw.</v>
      </c>
    </row>
    <row r="957" spans="1:11" x14ac:dyDescent="0.25">
      <c r="A957">
        <v>8</v>
      </c>
      <c r="B957" t="s">
        <v>304</v>
      </c>
      <c r="C957">
        <v>10</v>
      </c>
      <c r="D957" t="s">
        <v>282</v>
      </c>
      <c r="E957">
        <v>6</v>
      </c>
      <c r="F957" t="s">
        <v>96</v>
      </c>
      <c r="G957">
        <v>137</v>
      </c>
      <c r="H957" t="s">
        <v>90</v>
      </c>
      <c r="I957" t="str">
        <f t="shared" si="14"/>
        <v>RemsMini-Press S 22V ACCBROEN Ballofix Full Flow - Stainless28 mm</v>
      </c>
      <c r="J957" s="1">
        <v>19</v>
      </c>
      <c r="K957" s="1" t="str">
        <f>LOOKUP(J957,Remarks!$A$2:$B$180)</f>
        <v>Use Rems Mini M-profile press jaw (only allowed with markings from '108' (1st quarter 2008), '208' (2nd quarter 2008) or later).</v>
      </c>
    </row>
    <row r="958" spans="1:11" x14ac:dyDescent="0.25">
      <c r="A958">
        <v>8</v>
      </c>
      <c r="B958" t="s">
        <v>304</v>
      </c>
      <c r="C958">
        <v>12</v>
      </c>
      <c r="D958" t="s">
        <v>283</v>
      </c>
      <c r="E958">
        <v>6</v>
      </c>
      <c r="F958" t="s">
        <v>96</v>
      </c>
      <c r="G958">
        <v>137</v>
      </c>
      <c r="H958" t="s">
        <v>90</v>
      </c>
      <c r="I958" t="str">
        <f t="shared" si="14"/>
        <v>RemsMini-Press S 22V ACCBROEN Ballofix Full Flow - Stainless35 mm</v>
      </c>
      <c r="J958" s="1">
        <v>18</v>
      </c>
      <c r="K958" s="1" t="str">
        <f>LOOKUP(J958,Remarks!$A$2:$B$180)</f>
        <v>Use Rems Mini M-profile press jaw.</v>
      </c>
    </row>
    <row r="959" spans="1:11" x14ac:dyDescent="0.25">
      <c r="A959">
        <v>7</v>
      </c>
      <c r="B959" t="s">
        <v>303</v>
      </c>
      <c r="C959">
        <v>1</v>
      </c>
      <c r="D959" t="s">
        <v>278</v>
      </c>
      <c r="E959">
        <v>6</v>
      </c>
      <c r="F959" t="s">
        <v>96</v>
      </c>
      <c r="G959">
        <v>50</v>
      </c>
      <c r="H959" t="s">
        <v>41</v>
      </c>
      <c r="I959" t="str">
        <f t="shared" si="14"/>
        <v>RemsPowerpress ACC BROEN Ballofix Full Flow - Galvanized12 mm</v>
      </c>
      <c r="J959" s="1">
        <v>21</v>
      </c>
      <c r="K959" s="1" t="str">
        <f>LOOKUP(J959,Remarks!$A$2:$B$180)</f>
        <v>Use Rems M-profile press jaw 4G.</v>
      </c>
    </row>
    <row r="960" spans="1:11" x14ac:dyDescent="0.25">
      <c r="A960">
        <v>7</v>
      </c>
      <c r="B960" t="s">
        <v>303</v>
      </c>
      <c r="C960">
        <v>3</v>
      </c>
      <c r="D960" t="s">
        <v>279</v>
      </c>
      <c r="E960">
        <v>6</v>
      </c>
      <c r="F960" t="s">
        <v>96</v>
      </c>
      <c r="G960">
        <v>50</v>
      </c>
      <c r="H960" t="s">
        <v>41</v>
      </c>
      <c r="I960" t="str">
        <f t="shared" si="14"/>
        <v>RemsPowerpress ACC BROEN Ballofix Full Flow - Galvanized15 mm</v>
      </c>
      <c r="J960" s="1">
        <v>21</v>
      </c>
      <c r="K960" s="1" t="str">
        <f>LOOKUP(J960,Remarks!$A$2:$B$180)</f>
        <v>Use Rems M-profile press jaw 4G.</v>
      </c>
    </row>
    <row r="961" spans="1:11" x14ac:dyDescent="0.25">
      <c r="A961">
        <v>7</v>
      </c>
      <c r="B961" t="s">
        <v>303</v>
      </c>
      <c r="C961">
        <v>5</v>
      </c>
      <c r="D961" t="s">
        <v>280</v>
      </c>
      <c r="E961">
        <v>6</v>
      </c>
      <c r="F961" t="s">
        <v>96</v>
      </c>
      <c r="G961">
        <v>50</v>
      </c>
      <c r="H961" t="s">
        <v>41</v>
      </c>
      <c r="I961" t="str">
        <f t="shared" si="14"/>
        <v>RemsPowerpress ACC BROEN Ballofix Full Flow - Galvanized18 mm</v>
      </c>
      <c r="J961" s="1">
        <v>20</v>
      </c>
      <c r="K961" s="1" t="str">
        <f>LOOKUP(J961,Remarks!$A$2:$B$180)</f>
        <v>Use Rems M-profile press jaw 4G (only allowed with markings from '108' (1st quarter 2008), '208' (2nd quarter 2008) or later).</v>
      </c>
    </row>
    <row r="962" spans="1:11" x14ac:dyDescent="0.25">
      <c r="A962">
        <v>7</v>
      </c>
      <c r="B962" t="s">
        <v>303</v>
      </c>
      <c r="C962">
        <v>7</v>
      </c>
      <c r="D962" t="s">
        <v>281</v>
      </c>
      <c r="E962">
        <v>6</v>
      </c>
      <c r="F962" t="s">
        <v>96</v>
      </c>
      <c r="G962">
        <v>50</v>
      </c>
      <c r="H962" t="s">
        <v>41</v>
      </c>
      <c r="I962" t="str">
        <f t="shared" ref="I962:I1025" si="15">F962&amp;H962&amp;B962&amp;D962</f>
        <v>RemsPowerpress ACC BROEN Ballofix Full Flow - Galvanized22 mm</v>
      </c>
      <c r="J962" s="1">
        <v>21</v>
      </c>
      <c r="K962" s="1" t="str">
        <f>LOOKUP(J962,Remarks!$A$2:$B$180)</f>
        <v>Use Rems M-profile press jaw 4G.</v>
      </c>
    </row>
    <row r="963" spans="1:11" x14ac:dyDescent="0.25">
      <c r="A963">
        <v>7</v>
      </c>
      <c r="B963" t="s">
        <v>303</v>
      </c>
      <c r="C963">
        <v>10</v>
      </c>
      <c r="D963" t="s">
        <v>282</v>
      </c>
      <c r="E963">
        <v>6</v>
      </c>
      <c r="F963" t="s">
        <v>96</v>
      </c>
      <c r="G963">
        <v>50</v>
      </c>
      <c r="H963" t="s">
        <v>41</v>
      </c>
      <c r="I963" t="str">
        <f t="shared" si="15"/>
        <v>RemsPowerpress ACC BROEN Ballofix Full Flow - Galvanized28 mm</v>
      </c>
      <c r="J963" s="1">
        <v>20</v>
      </c>
      <c r="K963" s="1" t="str">
        <f>LOOKUP(J963,Remarks!$A$2:$B$180)</f>
        <v>Use Rems M-profile press jaw 4G (only allowed with markings from '108' (1st quarter 2008), '208' (2nd quarter 2008) or later).</v>
      </c>
    </row>
    <row r="964" spans="1:11" x14ac:dyDescent="0.25">
      <c r="A964">
        <v>7</v>
      </c>
      <c r="B964" t="s">
        <v>303</v>
      </c>
      <c r="C964">
        <v>12</v>
      </c>
      <c r="D964" t="s">
        <v>283</v>
      </c>
      <c r="E964">
        <v>6</v>
      </c>
      <c r="F964" t="s">
        <v>96</v>
      </c>
      <c r="G964">
        <v>50</v>
      </c>
      <c r="H964" t="s">
        <v>41</v>
      </c>
      <c r="I964" t="str">
        <f t="shared" si="15"/>
        <v>RemsPowerpress ACC BROEN Ballofix Full Flow - Galvanized35 mm</v>
      </c>
      <c r="J964" s="1">
        <v>21</v>
      </c>
      <c r="K964" s="1" t="str">
        <f>LOOKUP(J964,Remarks!$A$2:$B$180)</f>
        <v>Use Rems M-profile press jaw 4G.</v>
      </c>
    </row>
    <row r="965" spans="1:11" x14ac:dyDescent="0.25">
      <c r="A965">
        <v>7</v>
      </c>
      <c r="B965" t="s">
        <v>303</v>
      </c>
      <c r="C965">
        <v>14</v>
      </c>
      <c r="D965" t="s">
        <v>284</v>
      </c>
      <c r="E965">
        <v>6</v>
      </c>
      <c r="F965" t="s">
        <v>96</v>
      </c>
      <c r="G965">
        <v>50</v>
      </c>
      <c r="H965" t="s">
        <v>41</v>
      </c>
      <c r="I965" t="str">
        <f t="shared" si="15"/>
        <v>RemsPowerpress ACC BROEN Ballofix Full Flow - Galvanized42 mm</v>
      </c>
      <c r="J965" s="1">
        <v>22</v>
      </c>
      <c r="K965" s="1" t="str">
        <f>LOOKUP(J965,Remarks!$A$2:$B$180)</f>
        <v>Use Rems M-profile press jaw 4G or Rems M-profile press sling PR3-S.</v>
      </c>
    </row>
    <row r="966" spans="1:11" x14ac:dyDescent="0.25">
      <c r="A966">
        <v>7</v>
      </c>
      <c r="B966" t="s">
        <v>303</v>
      </c>
      <c r="C966">
        <v>16</v>
      </c>
      <c r="D966" t="s">
        <v>285</v>
      </c>
      <c r="E966">
        <v>6</v>
      </c>
      <c r="F966" t="s">
        <v>96</v>
      </c>
      <c r="G966">
        <v>50</v>
      </c>
      <c r="H966" t="s">
        <v>41</v>
      </c>
      <c r="I966" t="str">
        <f t="shared" si="15"/>
        <v>RemsPowerpress ACC BROEN Ballofix Full Flow - Galvanized54 mm</v>
      </c>
      <c r="J966" s="1">
        <v>22</v>
      </c>
      <c r="K966" s="1" t="str">
        <f>LOOKUP(J966,Remarks!$A$2:$B$180)</f>
        <v>Use Rems M-profile press jaw 4G or Rems M-profile press sling PR3-S.</v>
      </c>
    </row>
    <row r="967" spans="1:11" x14ac:dyDescent="0.25">
      <c r="A967">
        <v>8</v>
      </c>
      <c r="B967" t="s">
        <v>304</v>
      </c>
      <c r="C967">
        <v>3</v>
      </c>
      <c r="D967" t="s">
        <v>279</v>
      </c>
      <c r="E967">
        <v>6</v>
      </c>
      <c r="F967" t="s">
        <v>96</v>
      </c>
      <c r="G967">
        <v>50</v>
      </c>
      <c r="H967" t="s">
        <v>41</v>
      </c>
      <c r="I967" t="str">
        <f t="shared" si="15"/>
        <v>RemsPowerpress ACC BROEN Ballofix Full Flow - Stainless15 mm</v>
      </c>
      <c r="J967" s="1">
        <v>21</v>
      </c>
      <c r="K967" s="1" t="str">
        <f>LOOKUP(J967,Remarks!$A$2:$B$180)</f>
        <v>Use Rems M-profile press jaw 4G.</v>
      </c>
    </row>
    <row r="968" spans="1:11" x14ac:dyDescent="0.25">
      <c r="A968">
        <v>8</v>
      </c>
      <c r="B968" t="s">
        <v>304</v>
      </c>
      <c r="C968">
        <v>5</v>
      </c>
      <c r="D968" t="s">
        <v>280</v>
      </c>
      <c r="E968">
        <v>6</v>
      </c>
      <c r="F968" t="s">
        <v>96</v>
      </c>
      <c r="G968">
        <v>50</v>
      </c>
      <c r="H968" t="s">
        <v>41</v>
      </c>
      <c r="I968" t="str">
        <f t="shared" si="15"/>
        <v>RemsPowerpress ACC BROEN Ballofix Full Flow - Stainless18 mm</v>
      </c>
      <c r="J968" s="1">
        <v>20</v>
      </c>
      <c r="K968" s="1" t="str">
        <f>LOOKUP(J968,Remarks!$A$2:$B$180)</f>
        <v>Use Rems M-profile press jaw 4G (only allowed with markings from '108' (1st quarter 2008), '208' (2nd quarter 2008) or later).</v>
      </c>
    </row>
    <row r="969" spans="1:11" x14ac:dyDescent="0.25">
      <c r="A969">
        <v>8</v>
      </c>
      <c r="B969" t="s">
        <v>304</v>
      </c>
      <c r="C969">
        <v>7</v>
      </c>
      <c r="D969" t="s">
        <v>281</v>
      </c>
      <c r="E969">
        <v>6</v>
      </c>
      <c r="F969" t="s">
        <v>96</v>
      </c>
      <c r="G969">
        <v>50</v>
      </c>
      <c r="H969" t="s">
        <v>41</v>
      </c>
      <c r="I969" t="str">
        <f t="shared" si="15"/>
        <v>RemsPowerpress ACC BROEN Ballofix Full Flow - Stainless22 mm</v>
      </c>
      <c r="J969" s="1">
        <v>21</v>
      </c>
      <c r="K969" s="1" t="str">
        <f>LOOKUP(J969,Remarks!$A$2:$B$180)</f>
        <v>Use Rems M-profile press jaw 4G.</v>
      </c>
    </row>
    <row r="970" spans="1:11" x14ac:dyDescent="0.25">
      <c r="A970">
        <v>8</v>
      </c>
      <c r="B970" t="s">
        <v>304</v>
      </c>
      <c r="C970">
        <v>10</v>
      </c>
      <c r="D970" t="s">
        <v>282</v>
      </c>
      <c r="E970">
        <v>6</v>
      </c>
      <c r="F970" t="s">
        <v>96</v>
      </c>
      <c r="G970">
        <v>50</v>
      </c>
      <c r="H970" t="s">
        <v>41</v>
      </c>
      <c r="I970" t="str">
        <f t="shared" si="15"/>
        <v>RemsPowerpress ACC BROEN Ballofix Full Flow - Stainless28 mm</v>
      </c>
      <c r="J970" s="1">
        <v>20</v>
      </c>
      <c r="K970" s="1" t="str">
        <f>LOOKUP(J970,Remarks!$A$2:$B$180)</f>
        <v>Use Rems M-profile press jaw 4G (only allowed with markings from '108' (1st quarter 2008), '208' (2nd quarter 2008) or later).</v>
      </c>
    </row>
    <row r="971" spans="1:11" x14ac:dyDescent="0.25">
      <c r="A971">
        <v>8</v>
      </c>
      <c r="B971" t="s">
        <v>304</v>
      </c>
      <c r="C971">
        <v>12</v>
      </c>
      <c r="D971" t="s">
        <v>283</v>
      </c>
      <c r="E971">
        <v>6</v>
      </c>
      <c r="F971" t="s">
        <v>96</v>
      </c>
      <c r="G971">
        <v>50</v>
      </c>
      <c r="H971" t="s">
        <v>41</v>
      </c>
      <c r="I971" t="str">
        <f t="shared" si="15"/>
        <v>RemsPowerpress ACC BROEN Ballofix Full Flow - Stainless35 mm</v>
      </c>
      <c r="J971" s="1">
        <v>21</v>
      </c>
      <c r="K971" s="1" t="str">
        <f>LOOKUP(J971,Remarks!$A$2:$B$180)</f>
        <v>Use Rems M-profile press jaw 4G.</v>
      </c>
    </row>
    <row r="972" spans="1:11" x14ac:dyDescent="0.25">
      <c r="A972">
        <v>8</v>
      </c>
      <c r="B972" t="s">
        <v>304</v>
      </c>
      <c r="C972">
        <v>14</v>
      </c>
      <c r="D972" t="s">
        <v>284</v>
      </c>
      <c r="E972">
        <v>6</v>
      </c>
      <c r="F972" t="s">
        <v>96</v>
      </c>
      <c r="G972">
        <v>50</v>
      </c>
      <c r="H972" t="s">
        <v>41</v>
      </c>
      <c r="I972" t="str">
        <f t="shared" si="15"/>
        <v>RemsPowerpress ACC BROEN Ballofix Full Flow - Stainless42 mm</v>
      </c>
      <c r="J972" s="1">
        <v>22</v>
      </c>
      <c r="K972" s="1" t="str">
        <f>LOOKUP(J972,Remarks!$A$2:$B$180)</f>
        <v>Use Rems M-profile press jaw 4G or Rems M-profile press sling PR3-S.</v>
      </c>
    </row>
    <row r="973" spans="1:11" x14ac:dyDescent="0.25">
      <c r="A973">
        <v>8</v>
      </c>
      <c r="B973" t="s">
        <v>304</v>
      </c>
      <c r="C973">
        <v>16</v>
      </c>
      <c r="D973" t="s">
        <v>285</v>
      </c>
      <c r="E973">
        <v>6</v>
      </c>
      <c r="F973" t="s">
        <v>96</v>
      </c>
      <c r="G973">
        <v>50</v>
      </c>
      <c r="H973" t="s">
        <v>41</v>
      </c>
      <c r="I973" t="str">
        <f t="shared" si="15"/>
        <v>RemsPowerpress ACC BROEN Ballofix Full Flow - Stainless54 mm</v>
      </c>
      <c r="J973" s="1">
        <v>22</v>
      </c>
      <c r="K973" s="1" t="str">
        <f>LOOKUP(J973,Remarks!$A$2:$B$180)</f>
        <v>Use Rems M-profile press jaw 4G or Rems M-profile press sling PR3-S.</v>
      </c>
    </row>
    <row r="974" spans="1:11" x14ac:dyDescent="0.25">
      <c r="A974">
        <v>7</v>
      </c>
      <c r="B974" t="s">
        <v>303</v>
      </c>
      <c r="C974">
        <v>1</v>
      </c>
      <c r="D974" t="s">
        <v>278</v>
      </c>
      <c r="E974">
        <v>6</v>
      </c>
      <c r="F974" t="s">
        <v>96</v>
      </c>
      <c r="G974">
        <v>51</v>
      </c>
      <c r="H974" t="s">
        <v>42</v>
      </c>
      <c r="I974" t="str">
        <f t="shared" si="15"/>
        <v>RemsPowerpress SE BROEN Ballofix Full Flow - Galvanized12 mm</v>
      </c>
      <c r="J974" s="1">
        <v>21</v>
      </c>
      <c r="K974" s="1" t="str">
        <f>LOOKUP(J974,Remarks!$A$2:$B$180)</f>
        <v>Use Rems M-profile press jaw 4G.</v>
      </c>
    </row>
    <row r="975" spans="1:11" x14ac:dyDescent="0.25">
      <c r="A975">
        <v>7</v>
      </c>
      <c r="B975" t="s">
        <v>303</v>
      </c>
      <c r="C975">
        <v>3</v>
      </c>
      <c r="D975" t="s">
        <v>279</v>
      </c>
      <c r="E975">
        <v>6</v>
      </c>
      <c r="F975" t="s">
        <v>96</v>
      </c>
      <c r="G975">
        <v>51</v>
      </c>
      <c r="H975" t="s">
        <v>42</v>
      </c>
      <c r="I975" t="str">
        <f t="shared" si="15"/>
        <v>RemsPowerpress SE BROEN Ballofix Full Flow - Galvanized15 mm</v>
      </c>
      <c r="J975" s="1">
        <v>21</v>
      </c>
      <c r="K975" s="1" t="str">
        <f>LOOKUP(J975,Remarks!$A$2:$B$180)</f>
        <v>Use Rems M-profile press jaw 4G.</v>
      </c>
    </row>
    <row r="976" spans="1:11" x14ac:dyDescent="0.25">
      <c r="A976">
        <v>7</v>
      </c>
      <c r="B976" t="s">
        <v>303</v>
      </c>
      <c r="C976">
        <v>5</v>
      </c>
      <c r="D976" t="s">
        <v>280</v>
      </c>
      <c r="E976">
        <v>6</v>
      </c>
      <c r="F976" t="s">
        <v>96</v>
      </c>
      <c r="G976">
        <v>51</v>
      </c>
      <c r="H976" t="s">
        <v>42</v>
      </c>
      <c r="I976" t="str">
        <f t="shared" si="15"/>
        <v>RemsPowerpress SE BROEN Ballofix Full Flow - Galvanized18 mm</v>
      </c>
      <c r="J976" s="1">
        <v>20</v>
      </c>
      <c r="K976" s="1" t="str">
        <f>LOOKUP(J976,Remarks!$A$2:$B$180)</f>
        <v>Use Rems M-profile press jaw 4G (only allowed with markings from '108' (1st quarter 2008), '208' (2nd quarter 2008) or later).</v>
      </c>
    </row>
    <row r="977" spans="1:11" x14ac:dyDescent="0.25">
      <c r="A977">
        <v>7</v>
      </c>
      <c r="B977" t="s">
        <v>303</v>
      </c>
      <c r="C977">
        <v>7</v>
      </c>
      <c r="D977" t="s">
        <v>281</v>
      </c>
      <c r="E977">
        <v>6</v>
      </c>
      <c r="F977" t="s">
        <v>96</v>
      </c>
      <c r="G977">
        <v>51</v>
      </c>
      <c r="H977" t="s">
        <v>42</v>
      </c>
      <c r="I977" t="str">
        <f t="shared" si="15"/>
        <v>RemsPowerpress SE BROEN Ballofix Full Flow - Galvanized22 mm</v>
      </c>
      <c r="J977" s="1">
        <v>21</v>
      </c>
      <c r="K977" s="1" t="str">
        <f>LOOKUP(J977,Remarks!$A$2:$B$180)</f>
        <v>Use Rems M-profile press jaw 4G.</v>
      </c>
    </row>
    <row r="978" spans="1:11" x14ac:dyDescent="0.25">
      <c r="A978">
        <v>7</v>
      </c>
      <c r="B978" t="s">
        <v>303</v>
      </c>
      <c r="C978">
        <v>10</v>
      </c>
      <c r="D978" t="s">
        <v>282</v>
      </c>
      <c r="E978">
        <v>6</v>
      </c>
      <c r="F978" t="s">
        <v>96</v>
      </c>
      <c r="G978">
        <v>51</v>
      </c>
      <c r="H978" t="s">
        <v>42</v>
      </c>
      <c r="I978" t="str">
        <f t="shared" si="15"/>
        <v>RemsPowerpress SE BROEN Ballofix Full Flow - Galvanized28 mm</v>
      </c>
      <c r="J978" s="1">
        <v>20</v>
      </c>
      <c r="K978" s="1" t="str">
        <f>LOOKUP(J978,Remarks!$A$2:$B$180)</f>
        <v>Use Rems M-profile press jaw 4G (only allowed with markings from '108' (1st quarter 2008), '208' (2nd quarter 2008) or later).</v>
      </c>
    </row>
    <row r="979" spans="1:11" x14ac:dyDescent="0.25">
      <c r="A979">
        <v>7</v>
      </c>
      <c r="B979" t="s">
        <v>303</v>
      </c>
      <c r="C979">
        <v>12</v>
      </c>
      <c r="D979" t="s">
        <v>283</v>
      </c>
      <c r="E979">
        <v>6</v>
      </c>
      <c r="F979" t="s">
        <v>96</v>
      </c>
      <c r="G979">
        <v>51</v>
      </c>
      <c r="H979" t="s">
        <v>42</v>
      </c>
      <c r="I979" t="str">
        <f t="shared" si="15"/>
        <v>RemsPowerpress SE BROEN Ballofix Full Flow - Galvanized35 mm</v>
      </c>
      <c r="J979" s="1">
        <v>21</v>
      </c>
      <c r="K979" s="1" t="str">
        <f>LOOKUP(J979,Remarks!$A$2:$B$180)</f>
        <v>Use Rems M-profile press jaw 4G.</v>
      </c>
    </row>
    <row r="980" spans="1:11" x14ac:dyDescent="0.25">
      <c r="A980">
        <v>7</v>
      </c>
      <c r="B980" t="s">
        <v>303</v>
      </c>
      <c r="C980">
        <v>14</v>
      </c>
      <c r="D980" t="s">
        <v>284</v>
      </c>
      <c r="E980">
        <v>6</v>
      </c>
      <c r="F980" t="s">
        <v>96</v>
      </c>
      <c r="G980">
        <v>51</v>
      </c>
      <c r="H980" t="s">
        <v>42</v>
      </c>
      <c r="I980" t="str">
        <f t="shared" si="15"/>
        <v>RemsPowerpress SE BROEN Ballofix Full Flow - Galvanized42 mm</v>
      </c>
      <c r="J980" s="1">
        <v>22</v>
      </c>
      <c r="K980" s="1" t="str">
        <f>LOOKUP(J980,Remarks!$A$2:$B$180)</f>
        <v>Use Rems M-profile press jaw 4G or Rems M-profile press sling PR3-S.</v>
      </c>
    </row>
    <row r="981" spans="1:11" x14ac:dyDescent="0.25">
      <c r="A981">
        <v>7</v>
      </c>
      <c r="B981" t="s">
        <v>303</v>
      </c>
      <c r="C981">
        <v>16</v>
      </c>
      <c r="D981" t="s">
        <v>285</v>
      </c>
      <c r="E981">
        <v>6</v>
      </c>
      <c r="F981" t="s">
        <v>96</v>
      </c>
      <c r="G981">
        <v>51</v>
      </c>
      <c r="H981" t="s">
        <v>42</v>
      </c>
      <c r="I981" t="str">
        <f t="shared" si="15"/>
        <v>RemsPowerpress SE BROEN Ballofix Full Flow - Galvanized54 mm</v>
      </c>
      <c r="J981" s="1">
        <v>22</v>
      </c>
      <c r="K981" s="1" t="str">
        <f>LOOKUP(J981,Remarks!$A$2:$B$180)</f>
        <v>Use Rems M-profile press jaw 4G or Rems M-profile press sling PR3-S.</v>
      </c>
    </row>
    <row r="982" spans="1:11" x14ac:dyDescent="0.25">
      <c r="A982">
        <v>8</v>
      </c>
      <c r="B982" t="s">
        <v>304</v>
      </c>
      <c r="C982">
        <v>3</v>
      </c>
      <c r="D982" t="s">
        <v>279</v>
      </c>
      <c r="E982">
        <v>6</v>
      </c>
      <c r="F982" t="s">
        <v>96</v>
      </c>
      <c r="G982">
        <v>51</v>
      </c>
      <c r="H982" t="s">
        <v>42</v>
      </c>
      <c r="I982" t="str">
        <f t="shared" si="15"/>
        <v>RemsPowerpress SE BROEN Ballofix Full Flow - Stainless15 mm</v>
      </c>
      <c r="J982" s="1">
        <v>21</v>
      </c>
      <c r="K982" s="1" t="str">
        <f>LOOKUP(J982,Remarks!$A$2:$B$180)</f>
        <v>Use Rems M-profile press jaw 4G.</v>
      </c>
    </row>
    <row r="983" spans="1:11" x14ac:dyDescent="0.25">
      <c r="A983">
        <v>8</v>
      </c>
      <c r="B983" t="s">
        <v>304</v>
      </c>
      <c r="C983">
        <v>5</v>
      </c>
      <c r="D983" t="s">
        <v>280</v>
      </c>
      <c r="E983">
        <v>6</v>
      </c>
      <c r="F983" t="s">
        <v>96</v>
      </c>
      <c r="G983">
        <v>51</v>
      </c>
      <c r="H983" t="s">
        <v>42</v>
      </c>
      <c r="I983" t="str">
        <f t="shared" si="15"/>
        <v>RemsPowerpress SE BROEN Ballofix Full Flow - Stainless18 mm</v>
      </c>
      <c r="J983" s="1">
        <v>20</v>
      </c>
      <c r="K983" s="1" t="str">
        <f>LOOKUP(J983,Remarks!$A$2:$B$180)</f>
        <v>Use Rems M-profile press jaw 4G (only allowed with markings from '108' (1st quarter 2008), '208' (2nd quarter 2008) or later).</v>
      </c>
    </row>
    <row r="984" spans="1:11" x14ac:dyDescent="0.25">
      <c r="A984">
        <v>8</v>
      </c>
      <c r="B984" t="s">
        <v>304</v>
      </c>
      <c r="C984">
        <v>7</v>
      </c>
      <c r="D984" t="s">
        <v>281</v>
      </c>
      <c r="E984">
        <v>6</v>
      </c>
      <c r="F984" t="s">
        <v>96</v>
      </c>
      <c r="G984">
        <v>51</v>
      </c>
      <c r="H984" t="s">
        <v>42</v>
      </c>
      <c r="I984" t="str">
        <f t="shared" si="15"/>
        <v>RemsPowerpress SE BROEN Ballofix Full Flow - Stainless22 mm</v>
      </c>
      <c r="J984" s="1">
        <v>21</v>
      </c>
      <c r="K984" s="1" t="str">
        <f>LOOKUP(J984,Remarks!$A$2:$B$180)</f>
        <v>Use Rems M-profile press jaw 4G.</v>
      </c>
    </row>
    <row r="985" spans="1:11" x14ac:dyDescent="0.25">
      <c r="A985">
        <v>8</v>
      </c>
      <c r="B985" t="s">
        <v>304</v>
      </c>
      <c r="C985">
        <v>10</v>
      </c>
      <c r="D985" t="s">
        <v>282</v>
      </c>
      <c r="E985">
        <v>6</v>
      </c>
      <c r="F985" t="s">
        <v>96</v>
      </c>
      <c r="G985">
        <v>51</v>
      </c>
      <c r="H985" t="s">
        <v>42</v>
      </c>
      <c r="I985" t="str">
        <f t="shared" si="15"/>
        <v>RemsPowerpress SE BROEN Ballofix Full Flow - Stainless28 mm</v>
      </c>
      <c r="J985" s="1">
        <v>20</v>
      </c>
      <c r="K985" s="1" t="str">
        <f>LOOKUP(J985,Remarks!$A$2:$B$180)</f>
        <v>Use Rems M-profile press jaw 4G (only allowed with markings from '108' (1st quarter 2008), '208' (2nd quarter 2008) or later).</v>
      </c>
    </row>
    <row r="986" spans="1:11" x14ac:dyDescent="0.25">
      <c r="A986">
        <v>8</v>
      </c>
      <c r="B986" t="s">
        <v>304</v>
      </c>
      <c r="C986">
        <v>12</v>
      </c>
      <c r="D986" t="s">
        <v>283</v>
      </c>
      <c r="E986">
        <v>6</v>
      </c>
      <c r="F986" t="s">
        <v>96</v>
      </c>
      <c r="G986">
        <v>51</v>
      </c>
      <c r="H986" t="s">
        <v>42</v>
      </c>
      <c r="I986" t="str">
        <f t="shared" si="15"/>
        <v>RemsPowerpress SE BROEN Ballofix Full Flow - Stainless35 mm</v>
      </c>
      <c r="J986" s="1">
        <v>21</v>
      </c>
      <c r="K986" s="1" t="str">
        <f>LOOKUP(J986,Remarks!$A$2:$B$180)</f>
        <v>Use Rems M-profile press jaw 4G.</v>
      </c>
    </row>
    <row r="987" spans="1:11" x14ac:dyDescent="0.25">
      <c r="A987">
        <v>8</v>
      </c>
      <c r="B987" t="s">
        <v>304</v>
      </c>
      <c r="C987">
        <v>14</v>
      </c>
      <c r="D987" t="s">
        <v>284</v>
      </c>
      <c r="E987">
        <v>6</v>
      </c>
      <c r="F987" t="s">
        <v>96</v>
      </c>
      <c r="G987">
        <v>51</v>
      </c>
      <c r="H987" t="s">
        <v>42</v>
      </c>
      <c r="I987" t="str">
        <f t="shared" si="15"/>
        <v>RemsPowerpress SE BROEN Ballofix Full Flow - Stainless42 mm</v>
      </c>
      <c r="J987" s="1">
        <v>22</v>
      </c>
      <c r="K987" s="1" t="str">
        <f>LOOKUP(J987,Remarks!$A$2:$B$180)</f>
        <v>Use Rems M-profile press jaw 4G or Rems M-profile press sling PR3-S.</v>
      </c>
    </row>
    <row r="988" spans="1:11" x14ac:dyDescent="0.25">
      <c r="A988">
        <v>8</v>
      </c>
      <c r="B988" t="s">
        <v>304</v>
      </c>
      <c r="C988">
        <v>16</v>
      </c>
      <c r="D988" t="s">
        <v>285</v>
      </c>
      <c r="E988">
        <v>6</v>
      </c>
      <c r="F988" t="s">
        <v>96</v>
      </c>
      <c r="G988">
        <v>51</v>
      </c>
      <c r="H988" t="s">
        <v>42</v>
      </c>
      <c r="I988" t="str">
        <f t="shared" si="15"/>
        <v>RemsPowerpress SE BROEN Ballofix Full Flow - Stainless54 mm</v>
      </c>
      <c r="J988" s="1">
        <v>22</v>
      </c>
      <c r="K988" s="1" t="str">
        <f>LOOKUP(J988,Remarks!$A$2:$B$180)</f>
        <v>Use Rems M-profile press jaw 4G or Rems M-profile press sling PR3-S.</v>
      </c>
    </row>
    <row r="989" spans="1:11" x14ac:dyDescent="0.25">
      <c r="A989">
        <v>7</v>
      </c>
      <c r="B989" t="s">
        <v>303</v>
      </c>
      <c r="C989">
        <v>1</v>
      </c>
      <c r="D989" t="s">
        <v>278</v>
      </c>
      <c r="E989">
        <v>6</v>
      </c>
      <c r="F989" t="s">
        <v>96</v>
      </c>
      <c r="G989">
        <v>129</v>
      </c>
      <c r="H989" t="s">
        <v>85</v>
      </c>
      <c r="I989" t="str">
        <f t="shared" si="15"/>
        <v>RemsPowerpress XL ACCBROEN Ballofix Full Flow - Galvanized12 mm</v>
      </c>
      <c r="J989" s="1">
        <v>21</v>
      </c>
      <c r="K989" s="1" t="str">
        <f>LOOKUP(J989,Remarks!$A$2:$B$180)</f>
        <v>Use Rems M-profile press jaw 4G.</v>
      </c>
    </row>
    <row r="990" spans="1:11" x14ac:dyDescent="0.25">
      <c r="A990">
        <v>7</v>
      </c>
      <c r="B990" t="s">
        <v>303</v>
      </c>
      <c r="C990">
        <v>3</v>
      </c>
      <c r="D990" t="s">
        <v>279</v>
      </c>
      <c r="E990">
        <v>6</v>
      </c>
      <c r="F990" t="s">
        <v>96</v>
      </c>
      <c r="G990">
        <v>129</v>
      </c>
      <c r="H990" t="s">
        <v>85</v>
      </c>
      <c r="I990" t="str">
        <f t="shared" si="15"/>
        <v>RemsPowerpress XL ACCBROEN Ballofix Full Flow - Galvanized15 mm</v>
      </c>
      <c r="J990" s="1">
        <v>21</v>
      </c>
      <c r="K990" s="1" t="str">
        <f>LOOKUP(J990,Remarks!$A$2:$B$180)</f>
        <v>Use Rems M-profile press jaw 4G.</v>
      </c>
    </row>
    <row r="991" spans="1:11" x14ac:dyDescent="0.25">
      <c r="A991">
        <v>7</v>
      </c>
      <c r="B991" t="s">
        <v>303</v>
      </c>
      <c r="C991">
        <v>5</v>
      </c>
      <c r="D991" t="s">
        <v>280</v>
      </c>
      <c r="E991">
        <v>6</v>
      </c>
      <c r="F991" t="s">
        <v>96</v>
      </c>
      <c r="G991">
        <v>129</v>
      </c>
      <c r="H991" t="s">
        <v>85</v>
      </c>
      <c r="I991" t="str">
        <f t="shared" si="15"/>
        <v>RemsPowerpress XL ACCBROEN Ballofix Full Flow - Galvanized18 mm</v>
      </c>
      <c r="J991" s="1">
        <v>20</v>
      </c>
      <c r="K991" s="1" t="str">
        <f>LOOKUP(J991,Remarks!$A$2:$B$180)</f>
        <v>Use Rems M-profile press jaw 4G (only allowed with markings from '108' (1st quarter 2008), '208' (2nd quarter 2008) or later).</v>
      </c>
    </row>
    <row r="992" spans="1:11" x14ac:dyDescent="0.25">
      <c r="A992">
        <v>7</v>
      </c>
      <c r="B992" t="s">
        <v>303</v>
      </c>
      <c r="C992">
        <v>7</v>
      </c>
      <c r="D992" t="s">
        <v>281</v>
      </c>
      <c r="E992">
        <v>6</v>
      </c>
      <c r="F992" t="s">
        <v>96</v>
      </c>
      <c r="G992">
        <v>129</v>
      </c>
      <c r="H992" t="s">
        <v>85</v>
      </c>
      <c r="I992" t="str">
        <f t="shared" si="15"/>
        <v>RemsPowerpress XL ACCBROEN Ballofix Full Flow - Galvanized22 mm</v>
      </c>
      <c r="J992" s="1">
        <v>21</v>
      </c>
      <c r="K992" s="1" t="str">
        <f>LOOKUP(J992,Remarks!$A$2:$B$180)</f>
        <v>Use Rems M-profile press jaw 4G.</v>
      </c>
    </row>
    <row r="993" spans="1:11" x14ac:dyDescent="0.25">
      <c r="A993">
        <v>7</v>
      </c>
      <c r="B993" t="s">
        <v>303</v>
      </c>
      <c r="C993">
        <v>10</v>
      </c>
      <c r="D993" t="s">
        <v>282</v>
      </c>
      <c r="E993">
        <v>6</v>
      </c>
      <c r="F993" t="s">
        <v>96</v>
      </c>
      <c r="G993">
        <v>129</v>
      </c>
      <c r="H993" t="s">
        <v>85</v>
      </c>
      <c r="I993" t="str">
        <f t="shared" si="15"/>
        <v>RemsPowerpress XL ACCBROEN Ballofix Full Flow - Galvanized28 mm</v>
      </c>
      <c r="J993" s="1">
        <v>20</v>
      </c>
      <c r="K993" s="1" t="str">
        <f>LOOKUP(J993,Remarks!$A$2:$B$180)</f>
        <v>Use Rems M-profile press jaw 4G (only allowed with markings from '108' (1st quarter 2008), '208' (2nd quarter 2008) or later).</v>
      </c>
    </row>
    <row r="994" spans="1:11" x14ac:dyDescent="0.25">
      <c r="A994">
        <v>7</v>
      </c>
      <c r="B994" t="s">
        <v>303</v>
      </c>
      <c r="C994">
        <v>12</v>
      </c>
      <c r="D994" t="s">
        <v>283</v>
      </c>
      <c r="E994">
        <v>6</v>
      </c>
      <c r="F994" t="s">
        <v>96</v>
      </c>
      <c r="G994">
        <v>129</v>
      </c>
      <c r="H994" t="s">
        <v>85</v>
      </c>
      <c r="I994" t="str">
        <f t="shared" si="15"/>
        <v>RemsPowerpress XL ACCBROEN Ballofix Full Flow - Galvanized35 mm</v>
      </c>
      <c r="J994" s="1">
        <v>21</v>
      </c>
      <c r="K994" s="1" t="str">
        <f>LOOKUP(J994,Remarks!$A$2:$B$180)</f>
        <v>Use Rems M-profile press jaw 4G.</v>
      </c>
    </row>
    <row r="995" spans="1:11" x14ac:dyDescent="0.25">
      <c r="A995">
        <v>7</v>
      </c>
      <c r="B995" t="s">
        <v>303</v>
      </c>
      <c r="C995">
        <v>14</v>
      </c>
      <c r="D995" t="s">
        <v>284</v>
      </c>
      <c r="E995">
        <v>6</v>
      </c>
      <c r="F995" t="s">
        <v>96</v>
      </c>
      <c r="G995">
        <v>129</v>
      </c>
      <c r="H995" t="s">
        <v>85</v>
      </c>
      <c r="I995" t="str">
        <f t="shared" si="15"/>
        <v>RemsPowerpress XL ACCBROEN Ballofix Full Flow - Galvanized42 mm</v>
      </c>
      <c r="J995" s="1">
        <v>22</v>
      </c>
      <c r="K995" s="1" t="str">
        <f>LOOKUP(J995,Remarks!$A$2:$B$180)</f>
        <v>Use Rems M-profile press jaw 4G or Rems M-profile press sling PR3-S.</v>
      </c>
    </row>
    <row r="996" spans="1:11" x14ac:dyDescent="0.25">
      <c r="A996">
        <v>7</v>
      </c>
      <c r="B996" t="s">
        <v>303</v>
      </c>
      <c r="C996">
        <v>16</v>
      </c>
      <c r="D996" t="s">
        <v>285</v>
      </c>
      <c r="E996">
        <v>6</v>
      </c>
      <c r="F996" t="s">
        <v>96</v>
      </c>
      <c r="G996">
        <v>129</v>
      </c>
      <c r="H996" t="s">
        <v>85</v>
      </c>
      <c r="I996" t="str">
        <f t="shared" si="15"/>
        <v>RemsPowerpress XL ACCBROEN Ballofix Full Flow - Galvanized54 mm</v>
      </c>
      <c r="J996" s="1">
        <v>22</v>
      </c>
      <c r="K996" s="1" t="str">
        <f>LOOKUP(J996,Remarks!$A$2:$B$180)</f>
        <v>Use Rems M-profile press jaw 4G or Rems M-profile press sling PR3-S.</v>
      </c>
    </row>
    <row r="997" spans="1:11" x14ac:dyDescent="0.25">
      <c r="A997">
        <v>8</v>
      </c>
      <c r="B997" t="s">
        <v>304</v>
      </c>
      <c r="C997">
        <v>1</v>
      </c>
      <c r="D997" t="s">
        <v>278</v>
      </c>
      <c r="E997">
        <v>6</v>
      </c>
      <c r="F997" t="s">
        <v>96</v>
      </c>
      <c r="G997">
        <v>129</v>
      </c>
      <c r="H997" t="s">
        <v>85</v>
      </c>
      <c r="I997" t="str">
        <f t="shared" si="15"/>
        <v>RemsPowerpress XL ACCBROEN Ballofix Full Flow - Stainless12 mm</v>
      </c>
      <c r="J997" s="1">
        <v>21</v>
      </c>
      <c r="K997" s="1" t="str">
        <f>LOOKUP(J997,Remarks!$A$2:$B$180)</f>
        <v>Use Rems M-profile press jaw 4G.</v>
      </c>
    </row>
    <row r="998" spans="1:11" x14ac:dyDescent="0.25">
      <c r="A998">
        <v>8</v>
      </c>
      <c r="B998" t="s">
        <v>304</v>
      </c>
      <c r="C998">
        <v>3</v>
      </c>
      <c r="D998" t="s">
        <v>279</v>
      </c>
      <c r="E998">
        <v>6</v>
      </c>
      <c r="F998" t="s">
        <v>96</v>
      </c>
      <c r="G998">
        <v>129</v>
      </c>
      <c r="H998" t="s">
        <v>85</v>
      </c>
      <c r="I998" t="str">
        <f t="shared" si="15"/>
        <v>RemsPowerpress XL ACCBROEN Ballofix Full Flow - Stainless15 mm</v>
      </c>
      <c r="J998" s="1">
        <v>21</v>
      </c>
      <c r="K998" s="1" t="str">
        <f>LOOKUP(J998,Remarks!$A$2:$B$180)</f>
        <v>Use Rems M-profile press jaw 4G.</v>
      </c>
    </row>
    <row r="999" spans="1:11" x14ac:dyDescent="0.25">
      <c r="A999">
        <v>8</v>
      </c>
      <c r="B999" t="s">
        <v>304</v>
      </c>
      <c r="C999">
        <v>5</v>
      </c>
      <c r="D999" t="s">
        <v>280</v>
      </c>
      <c r="E999">
        <v>6</v>
      </c>
      <c r="F999" t="s">
        <v>96</v>
      </c>
      <c r="G999">
        <v>129</v>
      </c>
      <c r="H999" t="s">
        <v>85</v>
      </c>
      <c r="I999" t="str">
        <f t="shared" si="15"/>
        <v>RemsPowerpress XL ACCBROEN Ballofix Full Flow - Stainless18 mm</v>
      </c>
      <c r="J999" s="1">
        <v>20</v>
      </c>
      <c r="K999" s="1" t="str">
        <f>LOOKUP(J999,Remarks!$A$2:$B$180)</f>
        <v>Use Rems M-profile press jaw 4G (only allowed with markings from '108' (1st quarter 2008), '208' (2nd quarter 2008) or later).</v>
      </c>
    </row>
    <row r="1000" spans="1:11" x14ac:dyDescent="0.25">
      <c r="A1000">
        <v>8</v>
      </c>
      <c r="B1000" t="s">
        <v>304</v>
      </c>
      <c r="C1000">
        <v>7</v>
      </c>
      <c r="D1000" t="s">
        <v>281</v>
      </c>
      <c r="E1000">
        <v>6</v>
      </c>
      <c r="F1000" t="s">
        <v>96</v>
      </c>
      <c r="G1000">
        <v>129</v>
      </c>
      <c r="H1000" t="s">
        <v>85</v>
      </c>
      <c r="I1000" t="str">
        <f t="shared" si="15"/>
        <v>RemsPowerpress XL ACCBROEN Ballofix Full Flow - Stainless22 mm</v>
      </c>
      <c r="J1000" s="1">
        <v>21</v>
      </c>
      <c r="K1000" s="1" t="str">
        <f>LOOKUP(J1000,Remarks!$A$2:$B$180)</f>
        <v>Use Rems M-profile press jaw 4G.</v>
      </c>
    </row>
    <row r="1001" spans="1:11" x14ac:dyDescent="0.25">
      <c r="A1001">
        <v>8</v>
      </c>
      <c r="B1001" t="s">
        <v>304</v>
      </c>
      <c r="C1001">
        <v>10</v>
      </c>
      <c r="D1001" t="s">
        <v>282</v>
      </c>
      <c r="E1001">
        <v>6</v>
      </c>
      <c r="F1001" t="s">
        <v>96</v>
      </c>
      <c r="G1001">
        <v>129</v>
      </c>
      <c r="H1001" t="s">
        <v>85</v>
      </c>
      <c r="I1001" t="str">
        <f t="shared" si="15"/>
        <v>RemsPowerpress XL ACCBROEN Ballofix Full Flow - Stainless28 mm</v>
      </c>
      <c r="J1001" s="1">
        <v>20</v>
      </c>
      <c r="K1001" s="1" t="str">
        <f>LOOKUP(J1001,Remarks!$A$2:$B$180)</f>
        <v>Use Rems M-profile press jaw 4G (only allowed with markings from '108' (1st quarter 2008), '208' (2nd quarter 2008) or later).</v>
      </c>
    </row>
    <row r="1002" spans="1:11" x14ac:dyDescent="0.25">
      <c r="A1002">
        <v>8</v>
      </c>
      <c r="B1002" t="s">
        <v>304</v>
      </c>
      <c r="C1002">
        <v>12</v>
      </c>
      <c r="D1002" t="s">
        <v>283</v>
      </c>
      <c r="E1002">
        <v>6</v>
      </c>
      <c r="F1002" t="s">
        <v>96</v>
      </c>
      <c r="G1002">
        <v>129</v>
      </c>
      <c r="H1002" t="s">
        <v>85</v>
      </c>
      <c r="I1002" t="str">
        <f t="shared" si="15"/>
        <v>RemsPowerpress XL ACCBROEN Ballofix Full Flow - Stainless35 mm</v>
      </c>
      <c r="J1002" s="1">
        <v>21</v>
      </c>
      <c r="K1002" s="1" t="str">
        <f>LOOKUP(J1002,Remarks!$A$2:$B$180)</f>
        <v>Use Rems M-profile press jaw 4G.</v>
      </c>
    </row>
    <row r="1003" spans="1:11" x14ac:dyDescent="0.25">
      <c r="A1003">
        <v>8</v>
      </c>
      <c r="B1003" t="s">
        <v>304</v>
      </c>
      <c r="C1003">
        <v>14</v>
      </c>
      <c r="D1003" t="s">
        <v>284</v>
      </c>
      <c r="E1003">
        <v>6</v>
      </c>
      <c r="F1003" t="s">
        <v>96</v>
      </c>
      <c r="G1003">
        <v>129</v>
      </c>
      <c r="H1003" t="s">
        <v>85</v>
      </c>
      <c r="I1003" t="str">
        <f t="shared" si="15"/>
        <v>RemsPowerpress XL ACCBROEN Ballofix Full Flow - Stainless42 mm</v>
      </c>
      <c r="J1003" s="1">
        <v>22</v>
      </c>
      <c r="K1003" s="1" t="str">
        <f>LOOKUP(J1003,Remarks!$A$2:$B$180)</f>
        <v>Use Rems M-profile press jaw 4G or Rems M-profile press sling PR3-S.</v>
      </c>
    </row>
    <row r="1004" spans="1:11" x14ac:dyDescent="0.25">
      <c r="A1004">
        <v>8</v>
      </c>
      <c r="B1004" t="s">
        <v>304</v>
      </c>
      <c r="C1004">
        <v>16</v>
      </c>
      <c r="D1004" t="s">
        <v>285</v>
      </c>
      <c r="E1004">
        <v>6</v>
      </c>
      <c r="F1004" t="s">
        <v>96</v>
      </c>
      <c r="G1004">
        <v>129</v>
      </c>
      <c r="H1004" t="s">
        <v>85</v>
      </c>
      <c r="I1004" t="str">
        <f t="shared" si="15"/>
        <v>RemsPowerpress XL ACCBROEN Ballofix Full Flow - Stainless54 mm</v>
      </c>
      <c r="J1004" s="1">
        <v>22</v>
      </c>
      <c r="K1004" s="1" t="str">
        <f>LOOKUP(J1004,Remarks!$A$2:$B$180)</f>
        <v>Use Rems M-profile press jaw 4G or Rems M-profile press sling PR3-S.</v>
      </c>
    </row>
    <row r="1005" spans="1:11" x14ac:dyDescent="0.25">
      <c r="A1005">
        <v>7</v>
      </c>
      <c r="B1005" t="s">
        <v>303</v>
      </c>
      <c r="C1005">
        <v>1</v>
      </c>
      <c r="D1005" t="s">
        <v>278</v>
      </c>
      <c r="E1005">
        <v>6</v>
      </c>
      <c r="F1005" t="s">
        <v>96</v>
      </c>
      <c r="G1005">
        <v>49</v>
      </c>
      <c r="H1005" t="s">
        <v>40</v>
      </c>
      <c r="I1005" t="str">
        <f t="shared" si="15"/>
        <v>RemsPowerpressBROEN Ballofix Full Flow - Galvanized12 mm</v>
      </c>
      <c r="J1005" s="1">
        <v>21</v>
      </c>
      <c r="K1005" s="1" t="str">
        <f>LOOKUP(J1005,Remarks!$A$2:$B$180)</f>
        <v>Use Rems M-profile press jaw 4G.</v>
      </c>
    </row>
    <row r="1006" spans="1:11" x14ac:dyDescent="0.25">
      <c r="A1006">
        <v>7</v>
      </c>
      <c r="B1006" t="s">
        <v>303</v>
      </c>
      <c r="C1006">
        <v>3</v>
      </c>
      <c r="D1006" t="s">
        <v>279</v>
      </c>
      <c r="E1006">
        <v>6</v>
      </c>
      <c r="F1006" t="s">
        <v>96</v>
      </c>
      <c r="G1006">
        <v>49</v>
      </c>
      <c r="H1006" t="s">
        <v>40</v>
      </c>
      <c r="I1006" t="str">
        <f t="shared" si="15"/>
        <v>RemsPowerpressBROEN Ballofix Full Flow - Galvanized15 mm</v>
      </c>
      <c r="J1006" s="1">
        <v>21</v>
      </c>
      <c r="K1006" s="1" t="str">
        <f>LOOKUP(J1006,Remarks!$A$2:$B$180)</f>
        <v>Use Rems M-profile press jaw 4G.</v>
      </c>
    </row>
    <row r="1007" spans="1:11" x14ac:dyDescent="0.25">
      <c r="A1007">
        <v>7</v>
      </c>
      <c r="B1007" t="s">
        <v>303</v>
      </c>
      <c r="C1007">
        <v>5</v>
      </c>
      <c r="D1007" t="s">
        <v>280</v>
      </c>
      <c r="E1007">
        <v>6</v>
      </c>
      <c r="F1007" t="s">
        <v>96</v>
      </c>
      <c r="G1007">
        <v>49</v>
      </c>
      <c r="H1007" t="s">
        <v>40</v>
      </c>
      <c r="I1007" t="str">
        <f t="shared" si="15"/>
        <v>RemsPowerpressBROEN Ballofix Full Flow - Galvanized18 mm</v>
      </c>
      <c r="J1007" s="1">
        <v>20</v>
      </c>
      <c r="K1007" s="1" t="str">
        <f>LOOKUP(J1007,Remarks!$A$2:$B$180)</f>
        <v>Use Rems M-profile press jaw 4G (only allowed with markings from '108' (1st quarter 2008), '208' (2nd quarter 2008) or later).</v>
      </c>
    </row>
    <row r="1008" spans="1:11" x14ac:dyDescent="0.25">
      <c r="A1008">
        <v>7</v>
      </c>
      <c r="B1008" t="s">
        <v>303</v>
      </c>
      <c r="C1008">
        <v>7</v>
      </c>
      <c r="D1008" t="s">
        <v>281</v>
      </c>
      <c r="E1008">
        <v>6</v>
      </c>
      <c r="F1008" t="s">
        <v>96</v>
      </c>
      <c r="G1008">
        <v>49</v>
      </c>
      <c r="H1008" t="s">
        <v>40</v>
      </c>
      <c r="I1008" t="str">
        <f t="shared" si="15"/>
        <v>RemsPowerpressBROEN Ballofix Full Flow - Galvanized22 mm</v>
      </c>
      <c r="J1008" s="1">
        <v>21</v>
      </c>
      <c r="K1008" s="1" t="str">
        <f>LOOKUP(J1008,Remarks!$A$2:$B$180)</f>
        <v>Use Rems M-profile press jaw 4G.</v>
      </c>
    </row>
    <row r="1009" spans="1:11" x14ac:dyDescent="0.25">
      <c r="A1009">
        <v>7</v>
      </c>
      <c r="B1009" t="s">
        <v>303</v>
      </c>
      <c r="C1009">
        <v>10</v>
      </c>
      <c r="D1009" t="s">
        <v>282</v>
      </c>
      <c r="E1009">
        <v>6</v>
      </c>
      <c r="F1009" t="s">
        <v>96</v>
      </c>
      <c r="G1009">
        <v>49</v>
      </c>
      <c r="H1009" t="s">
        <v>40</v>
      </c>
      <c r="I1009" t="str">
        <f t="shared" si="15"/>
        <v>RemsPowerpressBROEN Ballofix Full Flow - Galvanized28 mm</v>
      </c>
      <c r="J1009" s="1">
        <v>20</v>
      </c>
      <c r="K1009" s="1" t="str">
        <f>LOOKUP(J1009,Remarks!$A$2:$B$180)</f>
        <v>Use Rems M-profile press jaw 4G (only allowed with markings from '108' (1st quarter 2008), '208' (2nd quarter 2008) or later).</v>
      </c>
    </row>
    <row r="1010" spans="1:11" x14ac:dyDescent="0.25">
      <c r="A1010">
        <v>7</v>
      </c>
      <c r="B1010" t="s">
        <v>303</v>
      </c>
      <c r="C1010">
        <v>12</v>
      </c>
      <c r="D1010" t="s">
        <v>283</v>
      </c>
      <c r="E1010">
        <v>6</v>
      </c>
      <c r="F1010" t="s">
        <v>96</v>
      </c>
      <c r="G1010">
        <v>49</v>
      </c>
      <c r="H1010" t="s">
        <v>40</v>
      </c>
      <c r="I1010" t="str">
        <f t="shared" si="15"/>
        <v>RemsPowerpressBROEN Ballofix Full Flow - Galvanized35 mm</v>
      </c>
      <c r="J1010" s="1">
        <v>21</v>
      </c>
      <c r="K1010" s="1" t="str">
        <f>LOOKUP(J1010,Remarks!$A$2:$B$180)</f>
        <v>Use Rems M-profile press jaw 4G.</v>
      </c>
    </row>
    <row r="1011" spans="1:11" x14ac:dyDescent="0.25">
      <c r="A1011">
        <v>7</v>
      </c>
      <c r="B1011" t="s">
        <v>303</v>
      </c>
      <c r="C1011">
        <v>14</v>
      </c>
      <c r="D1011" t="s">
        <v>284</v>
      </c>
      <c r="E1011">
        <v>6</v>
      </c>
      <c r="F1011" t="s">
        <v>96</v>
      </c>
      <c r="G1011">
        <v>49</v>
      </c>
      <c r="H1011" t="s">
        <v>40</v>
      </c>
      <c r="I1011" t="str">
        <f t="shared" si="15"/>
        <v>RemsPowerpressBROEN Ballofix Full Flow - Galvanized42 mm</v>
      </c>
      <c r="J1011" s="1">
        <v>22</v>
      </c>
      <c r="K1011" s="1" t="str">
        <f>LOOKUP(J1011,Remarks!$A$2:$B$180)</f>
        <v>Use Rems M-profile press jaw 4G or Rems M-profile press sling PR3-S.</v>
      </c>
    </row>
    <row r="1012" spans="1:11" x14ac:dyDescent="0.25">
      <c r="A1012">
        <v>7</v>
      </c>
      <c r="B1012" t="s">
        <v>303</v>
      </c>
      <c r="C1012">
        <v>16</v>
      </c>
      <c r="D1012" t="s">
        <v>285</v>
      </c>
      <c r="E1012">
        <v>6</v>
      </c>
      <c r="F1012" t="s">
        <v>96</v>
      </c>
      <c r="G1012">
        <v>49</v>
      </c>
      <c r="H1012" t="s">
        <v>40</v>
      </c>
      <c r="I1012" t="str">
        <f t="shared" si="15"/>
        <v>RemsPowerpressBROEN Ballofix Full Flow - Galvanized54 mm</v>
      </c>
      <c r="J1012" s="1">
        <v>22</v>
      </c>
      <c r="K1012" s="1" t="str">
        <f>LOOKUP(J1012,Remarks!$A$2:$B$180)</f>
        <v>Use Rems M-profile press jaw 4G or Rems M-profile press sling PR3-S.</v>
      </c>
    </row>
    <row r="1013" spans="1:11" x14ac:dyDescent="0.25">
      <c r="A1013">
        <v>8</v>
      </c>
      <c r="B1013" t="s">
        <v>304</v>
      </c>
      <c r="C1013">
        <v>3</v>
      </c>
      <c r="D1013" t="s">
        <v>279</v>
      </c>
      <c r="E1013">
        <v>6</v>
      </c>
      <c r="F1013" t="s">
        <v>96</v>
      </c>
      <c r="G1013">
        <v>49</v>
      </c>
      <c r="H1013" t="s">
        <v>40</v>
      </c>
      <c r="I1013" t="str">
        <f t="shared" si="15"/>
        <v>RemsPowerpressBROEN Ballofix Full Flow - Stainless15 mm</v>
      </c>
      <c r="J1013" s="1">
        <v>21</v>
      </c>
      <c r="K1013" s="1" t="str">
        <f>LOOKUP(J1013,Remarks!$A$2:$B$180)</f>
        <v>Use Rems M-profile press jaw 4G.</v>
      </c>
    </row>
    <row r="1014" spans="1:11" x14ac:dyDescent="0.25">
      <c r="A1014">
        <v>8</v>
      </c>
      <c r="B1014" t="s">
        <v>304</v>
      </c>
      <c r="C1014">
        <v>5</v>
      </c>
      <c r="D1014" t="s">
        <v>280</v>
      </c>
      <c r="E1014">
        <v>6</v>
      </c>
      <c r="F1014" t="s">
        <v>96</v>
      </c>
      <c r="G1014">
        <v>49</v>
      </c>
      <c r="H1014" t="s">
        <v>40</v>
      </c>
      <c r="I1014" t="str">
        <f t="shared" si="15"/>
        <v>RemsPowerpressBROEN Ballofix Full Flow - Stainless18 mm</v>
      </c>
      <c r="J1014" s="1">
        <v>20</v>
      </c>
      <c r="K1014" s="1" t="str">
        <f>LOOKUP(J1014,Remarks!$A$2:$B$180)</f>
        <v>Use Rems M-profile press jaw 4G (only allowed with markings from '108' (1st quarter 2008), '208' (2nd quarter 2008) or later).</v>
      </c>
    </row>
    <row r="1015" spans="1:11" x14ac:dyDescent="0.25">
      <c r="A1015">
        <v>8</v>
      </c>
      <c r="B1015" t="s">
        <v>304</v>
      </c>
      <c r="C1015">
        <v>7</v>
      </c>
      <c r="D1015" t="s">
        <v>281</v>
      </c>
      <c r="E1015">
        <v>6</v>
      </c>
      <c r="F1015" t="s">
        <v>96</v>
      </c>
      <c r="G1015">
        <v>49</v>
      </c>
      <c r="H1015" t="s">
        <v>40</v>
      </c>
      <c r="I1015" t="str">
        <f t="shared" si="15"/>
        <v>RemsPowerpressBROEN Ballofix Full Flow - Stainless22 mm</v>
      </c>
      <c r="J1015" s="1">
        <v>21</v>
      </c>
      <c r="K1015" s="1" t="str">
        <f>LOOKUP(J1015,Remarks!$A$2:$B$180)</f>
        <v>Use Rems M-profile press jaw 4G.</v>
      </c>
    </row>
    <row r="1016" spans="1:11" x14ac:dyDescent="0.25">
      <c r="A1016">
        <v>8</v>
      </c>
      <c r="B1016" t="s">
        <v>304</v>
      </c>
      <c r="C1016">
        <v>10</v>
      </c>
      <c r="D1016" t="s">
        <v>282</v>
      </c>
      <c r="E1016">
        <v>6</v>
      </c>
      <c r="F1016" t="s">
        <v>96</v>
      </c>
      <c r="G1016">
        <v>49</v>
      </c>
      <c r="H1016" t="s">
        <v>40</v>
      </c>
      <c r="I1016" t="str">
        <f t="shared" si="15"/>
        <v>RemsPowerpressBROEN Ballofix Full Flow - Stainless28 mm</v>
      </c>
      <c r="J1016" s="1">
        <v>20</v>
      </c>
      <c r="K1016" s="1" t="str">
        <f>LOOKUP(J1016,Remarks!$A$2:$B$180)</f>
        <v>Use Rems M-profile press jaw 4G (only allowed with markings from '108' (1st quarter 2008), '208' (2nd quarter 2008) or later).</v>
      </c>
    </row>
    <row r="1017" spans="1:11" x14ac:dyDescent="0.25">
      <c r="A1017">
        <v>8</v>
      </c>
      <c r="B1017" t="s">
        <v>304</v>
      </c>
      <c r="C1017">
        <v>12</v>
      </c>
      <c r="D1017" t="s">
        <v>283</v>
      </c>
      <c r="E1017">
        <v>6</v>
      </c>
      <c r="F1017" t="s">
        <v>96</v>
      </c>
      <c r="G1017">
        <v>49</v>
      </c>
      <c r="H1017" t="s">
        <v>40</v>
      </c>
      <c r="I1017" t="str">
        <f t="shared" si="15"/>
        <v>RemsPowerpressBROEN Ballofix Full Flow - Stainless35 mm</v>
      </c>
      <c r="J1017" s="1">
        <v>21</v>
      </c>
      <c r="K1017" s="1" t="str">
        <f>LOOKUP(J1017,Remarks!$A$2:$B$180)</f>
        <v>Use Rems M-profile press jaw 4G.</v>
      </c>
    </row>
    <row r="1018" spans="1:11" x14ac:dyDescent="0.25">
      <c r="A1018">
        <v>8</v>
      </c>
      <c r="B1018" t="s">
        <v>304</v>
      </c>
      <c r="C1018">
        <v>14</v>
      </c>
      <c r="D1018" t="s">
        <v>284</v>
      </c>
      <c r="E1018">
        <v>6</v>
      </c>
      <c r="F1018" t="s">
        <v>96</v>
      </c>
      <c r="G1018">
        <v>49</v>
      </c>
      <c r="H1018" t="s">
        <v>40</v>
      </c>
      <c r="I1018" t="str">
        <f t="shared" si="15"/>
        <v>RemsPowerpressBROEN Ballofix Full Flow - Stainless42 mm</v>
      </c>
      <c r="J1018" s="1">
        <v>22</v>
      </c>
      <c r="K1018" s="1" t="str">
        <f>LOOKUP(J1018,Remarks!$A$2:$B$180)</f>
        <v>Use Rems M-profile press jaw 4G or Rems M-profile press sling PR3-S.</v>
      </c>
    </row>
    <row r="1019" spans="1:11" x14ac:dyDescent="0.25">
      <c r="A1019">
        <v>8</v>
      </c>
      <c r="B1019" t="s">
        <v>304</v>
      </c>
      <c r="C1019">
        <v>16</v>
      </c>
      <c r="D1019" t="s">
        <v>285</v>
      </c>
      <c r="E1019">
        <v>6</v>
      </c>
      <c r="F1019" t="s">
        <v>96</v>
      </c>
      <c r="G1019">
        <v>49</v>
      </c>
      <c r="H1019" t="s">
        <v>40</v>
      </c>
      <c r="I1019" t="str">
        <f t="shared" si="15"/>
        <v>RemsPowerpressBROEN Ballofix Full Flow - Stainless54 mm</v>
      </c>
      <c r="J1019" s="1">
        <v>22</v>
      </c>
      <c r="K1019" s="1" t="str">
        <f>LOOKUP(J1019,Remarks!$A$2:$B$180)</f>
        <v>Use Rems M-profile press jaw 4G or Rems M-profile press sling PR3-S.</v>
      </c>
    </row>
    <row r="1020" spans="1:11" x14ac:dyDescent="0.25">
      <c r="A1020">
        <v>7</v>
      </c>
      <c r="B1020" t="s">
        <v>303</v>
      </c>
      <c r="C1020">
        <v>1</v>
      </c>
      <c r="D1020" t="s">
        <v>278</v>
      </c>
      <c r="E1020">
        <v>7</v>
      </c>
      <c r="F1020" t="s">
        <v>97</v>
      </c>
      <c r="G1020">
        <v>59</v>
      </c>
      <c r="H1020" t="s">
        <v>48</v>
      </c>
      <c r="I1020" t="str">
        <f t="shared" si="15"/>
        <v>RidgidRP 10-B 12V (battery)BROEN Ballofix Full Flow - Galvanized12 mm</v>
      </c>
      <c r="J1020" s="1">
        <v>31</v>
      </c>
      <c r="K1020" s="1" t="str">
        <f>LOOKUP(J1020,Remarks!$A$2:$B$180)</f>
        <v>Use or Ridgid press jaw is not allowed. The machines can be used with other press jaw/slings which have been released by BROEN</v>
      </c>
    </row>
    <row r="1021" spans="1:11" x14ac:dyDescent="0.25">
      <c r="A1021">
        <v>7</v>
      </c>
      <c r="B1021" t="s">
        <v>303</v>
      </c>
      <c r="C1021">
        <v>3</v>
      </c>
      <c r="D1021" t="s">
        <v>279</v>
      </c>
      <c r="E1021">
        <v>7</v>
      </c>
      <c r="F1021" t="s">
        <v>97</v>
      </c>
      <c r="G1021">
        <v>59</v>
      </c>
      <c r="H1021" t="s">
        <v>48</v>
      </c>
      <c r="I1021" t="str">
        <f t="shared" si="15"/>
        <v>RidgidRP 10-B 12V (battery)BROEN Ballofix Full Flow - Galvanized15 mm</v>
      </c>
      <c r="J1021" s="1">
        <v>31</v>
      </c>
      <c r="K1021" s="1" t="str">
        <f>LOOKUP(J1021,Remarks!$A$2:$B$180)</f>
        <v>Use or Ridgid press jaw is not allowed. The machines can be used with other press jaw/slings which have been released by BROEN</v>
      </c>
    </row>
    <row r="1022" spans="1:11" x14ac:dyDescent="0.25">
      <c r="A1022">
        <v>7</v>
      </c>
      <c r="B1022" t="s">
        <v>303</v>
      </c>
      <c r="C1022">
        <v>5</v>
      </c>
      <c r="D1022" t="s">
        <v>280</v>
      </c>
      <c r="E1022">
        <v>7</v>
      </c>
      <c r="F1022" t="s">
        <v>97</v>
      </c>
      <c r="G1022">
        <v>59</v>
      </c>
      <c r="H1022" t="s">
        <v>48</v>
      </c>
      <c r="I1022" t="str">
        <f t="shared" si="15"/>
        <v>RidgidRP 10-B 12V (battery)BROEN Ballofix Full Flow - Galvanized18 mm</v>
      </c>
      <c r="J1022" s="1">
        <v>31</v>
      </c>
      <c r="K1022" s="1" t="str">
        <f>LOOKUP(J1022,Remarks!$A$2:$B$180)</f>
        <v>Use or Ridgid press jaw is not allowed. The machines can be used with other press jaw/slings which have been released by BROEN</v>
      </c>
    </row>
    <row r="1023" spans="1:11" x14ac:dyDescent="0.25">
      <c r="A1023">
        <v>7</v>
      </c>
      <c r="B1023" t="s">
        <v>303</v>
      </c>
      <c r="C1023">
        <v>7</v>
      </c>
      <c r="D1023" t="s">
        <v>281</v>
      </c>
      <c r="E1023">
        <v>7</v>
      </c>
      <c r="F1023" t="s">
        <v>97</v>
      </c>
      <c r="G1023">
        <v>59</v>
      </c>
      <c r="H1023" t="s">
        <v>48</v>
      </c>
      <c r="I1023" t="str">
        <f t="shared" si="15"/>
        <v>RidgidRP 10-B 12V (battery)BROEN Ballofix Full Flow - Galvanized22 mm</v>
      </c>
      <c r="J1023" s="1">
        <v>31</v>
      </c>
      <c r="K1023" s="1" t="str">
        <f>LOOKUP(J1023,Remarks!$A$2:$B$180)</f>
        <v>Use or Ridgid press jaw is not allowed. The machines can be used with other press jaw/slings which have been released by BROEN</v>
      </c>
    </row>
    <row r="1024" spans="1:11" x14ac:dyDescent="0.25">
      <c r="A1024">
        <v>7</v>
      </c>
      <c r="B1024" t="s">
        <v>303</v>
      </c>
      <c r="C1024">
        <v>10</v>
      </c>
      <c r="D1024" t="s">
        <v>282</v>
      </c>
      <c r="E1024">
        <v>7</v>
      </c>
      <c r="F1024" t="s">
        <v>97</v>
      </c>
      <c r="G1024">
        <v>59</v>
      </c>
      <c r="H1024" t="s">
        <v>48</v>
      </c>
      <c r="I1024" t="str">
        <f t="shared" si="15"/>
        <v>RidgidRP 10-B 12V (battery)BROEN Ballofix Full Flow - Galvanized28 mm</v>
      </c>
      <c r="J1024" s="1">
        <v>31</v>
      </c>
      <c r="K1024" s="1" t="str">
        <f>LOOKUP(J1024,Remarks!$A$2:$B$180)</f>
        <v>Use or Ridgid press jaw is not allowed. The machines can be used with other press jaw/slings which have been released by BROEN</v>
      </c>
    </row>
    <row r="1025" spans="1:11" x14ac:dyDescent="0.25">
      <c r="A1025">
        <v>7</v>
      </c>
      <c r="B1025" t="s">
        <v>303</v>
      </c>
      <c r="C1025">
        <v>12</v>
      </c>
      <c r="D1025" t="s">
        <v>283</v>
      </c>
      <c r="E1025">
        <v>7</v>
      </c>
      <c r="F1025" t="s">
        <v>97</v>
      </c>
      <c r="G1025">
        <v>59</v>
      </c>
      <c r="H1025" t="s">
        <v>48</v>
      </c>
      <c r="I1025" t="str">
        <f t="shared" si="15"/>
        <v>RidgidRP 10-B 12V (battery)BROEN Ballofix Full Flow - Galvanized35 mm</v>
      </c>
      <c r="J1025" s="1">
        <v>31</v>
      </c>
      <c r="K1025" s="1" t="str">
        <f>LOOKUP(J1025,Remarks!$A$2:$B$180)</f>
        <v>Use or Ridgid press jaw is not allowed. The machines can be used with other press jaw/slings which have been released by BROEN</v>
      </c>
    </row>
    <row r="1026" spans="1:11" x14ac:dyDescent="0.25">
      <c r="A1026">
        <v>7</v>
      </c>
      <c r="B1026" t="s">
        <v>303</v>
      </c>
      <c r="C1026">
        <v>14</v>
      </c>
      <c r="D1026" t="s">
        <v>284</v>
      </c>
      <c r="E1026">
        <v>7</v>
      </c>
      <c r="F1026" t="s">
        <v>97</v>
      </c>
      <c r="G1026">
        <v>59</v>
      </c>
      <c r="H1026" t="s">
        <v>48</v>
      </c>
      <c r="I1026" t="str">
        <f t="shared" ref="I1026:I1089" si="16">F1026&amp;H1026&amp;B1026&amp;D1026</f>
        <v>RidgidRP 10-B 12V (battery)BROEN Ballofix Full Flow - Galvanized42 mm</v>
      </c>
      <c r="J1026" s="1">
        <v>31</v>
      </c>
      <c r="K1026" s="1" t="str">
        <f>LOOKUP(J1026,Remarks!$A$2:$B$180)</f>
        <v>Use or Ridgid press jaw is not allowed. The machines can be used with other press jaw/slings which have been released by BROEN</v>
      </c>
    </row>
    <row r="1027" spans="1:11" x14ac:dyDescent="0.25">
      <c r="A1027">
        <v>7</v>
      </c>
      <c r="B1027" t="s">
        <v>303</v>
      </c>
      <c r="C1027">
        <v>16</v>
      </c>
      <c r="D1027" t="s">
        <v>285</v>
      </c>
      <c r="E1027">
        <v>7</v>
      </c>
      <c r="F1027" t="s">
        <v>97</v>
      </c>
      <c r="G1027">
        <v>59</v>
      </c>
      <c r="H1027" t="s">
        <v>48</v>
      </c>
      <c r="I1027" t="str">
        <f t="shared" si="16"/>
        <v>RidgidRP 10-B 12V (battery)BROEN Ballofix Full Flow - Galvanized54 mm</v>
      </c>
      <c r="J1027" s="1">
        <v>31</v>
      </c>
      <c r="K1027" s="1" t="str">
        <f>LOOKUP(J1027,Remarks!$A$2:$B$180)</f>
        <v>Use or Ridgid press jaw is not allowed. The machines can be used with other press jaw/slings which have been released by BROEN</v>
      </c>
    </row>
    <row r="1028" spans="1:11" x14ac:dyDescent="0.25">
      <c r="A1028">
        <v>8</v>
      </c>
      <c r="B1028" t="s">
        <v>304</v>
      </c>
      <c r="C1028">
        <v>3</v>
      </c>
      <c r="D1028" t="s">
        <v>279</v>
      </c>
      <c r="E1028">
        <v>7</v>
      </c>
      <c r="F1028" t="s">
        <v>97</v>
      </c>
      <c r="G1028">
        <v>59</v>
      </c>
      <c r="H1028" t="s">
        <v>48</v>
      </c>
      <c r="I1028" t="str">
        <f t="shared" si="16"/>
        <v>RidgidRP 10-B 12V (battery)BROEN Ballofix Full Flow - Stainless15 mm</v>
      </c>
      <c r="J1028" s="1">
        <v>31</v>
      </c>
      <c r="K1028" s="1" t="str">
        <f>LOOKUP(J1028,Remarks!$A$2:$B$180)</f>
        <v>Use or Ridgid press jaw is not allowed. The machines can be used with other press jaw/slings which have been released by BROEN</v>
      </c>
    </row>
    <row r="1029" spans="1:11" x14ac:dyDescent="0.25">
      <c r="A1029">
        <v>8</v>
      </c>
      <c r="B1029" t="s">
        <v>304</v>
      </c>
      <c r="C1029">
        <v>5</v>
      </c>
      <c r="D1029" t="s">
        <v>280</v>
      </c>
      <c r="E1029">
        <v>7</v>
      </c>
      <c r="F1029" t="s">
        <v>97</v>
      </c>
      <c r="G1029">
        <v>59</v>
      </c>
      <c r="H1029" t="s">
        <v>48</v>
      </c>
      <c r="I1029" t="str">
        <f t="shared" si="16"/>
        <v>RidgidRP 10-B 12V (battery)BROEN Ballofix Full Flow - Stainless18 mm</v>
      </c>
      <c r="J1029" s="1">
        <v>31</v>
      </c>
      <c r="K1029" s="1" t="str">
        <f>LOOKUP(J1029,Remarks!$A$2:$B$180)</f>
        <v>Use or Ridgid press jaw is not allowed. The machines can be used with other press jaw/slings which have been released by BROEN</v>
      </c>
    </row>
    <row r="1030" spans="1:11" x14ac:dyDescent="0.25">
      <c r="A1030">
        <v>8</v>
      </c>
      <c r="B1030" t="s">
        <v>304</v>
      </c>
      <c r="C1030">
        <v>7</v>
      </c>
      <c r="D1030" t="s">
        <v>281</v>
      </c>
      <c r="E1030">
        <v>7</v>
      </c>
      <c r="F1030" t="s">
        <v>97</v>
      </c>
      <c r="G1030">
        <v>59</v>
      </c>
      <c r="H1030" t="s">
        <v>48</v>
      </c>
      <c r="I1030" t="str">
        <f t="shared" si="16"/>
        <v>RidgidRP 10-B 12V (battery)BROEN Ballofix Full Flow - Stainless22 mm</v>
      </c>
      <c r="J1030" s="1">
        <v>31</v>
      </c>
      <c r="K1030" s="1" t="str">
        <f>LOOKUP(J1030,Remarks!$A$2:$B$180)</f>
        <v>Use or Ridgid press jaw is not allowed. The machines can be used with other press jaw/slings which have been released by BROEN</v>
      </c>
    </row>
    <row r="1031" spans="1:11" x14ac:dyDescent="0.25">
      <c r="A1031">
        <v>8</v>
      </c>
      <c r="B1031" t="s">
        <v>304</v>
      </c>
      <c r="C1031">
        <v>10</v>
      </c>
      <c r="D1031" t="s">
        <v>282</v>
      </c>
      <c r="E1031">
        <v>7</v>
      </c>
      <c r="F1031" t="s">
        <v>97</v>
      </c>
      <c r="G1031">
        <v>59</v>
      </c>
      <c r="H1031" t="s">
        <v>48</v>
      </c>
      <c r="I1031" t="str">
        <f t="shared" si="16"/>
        <v>RidgidRP 10-B 12V (battery)BROEN Ballofix Full Flow - Stainless28 mm</v>
      </c>
      <c r="J1031" s="1">
        <v>31</v>
      </c>
      <c r="K1031" s="1" t="str">
        <f>LOOKUP(J1031,Remarks!$A$2:$B$180)</f>
        <v>Use or Ridgid press jaw is not allowed. The machines can be used with other press jaw/slings which have been released by BROEN</v>
      </c>
    </row>
    <row r="1032" spans="1:11" x14ac:dyDescent="0.25">
      <c r="A1032">
        <v>8</v>
      </c>
      <c r="B1032" t="s">
        <v>304</v>
      </c>
      <c r="C1032">
        <v>12</v>
      </c>
      <c r="D1032" t="s">
        <v>283</v>
      </c>
      <c r="E1032">
        <v>7</v>
      </c>
      <c r="F1032" t="s">
        <v>97</v>
      </c>
      <c r="G1032">
        <v>59</v>
      </c>
      <c r="H1032" t="s">
        <v>48</v>
      </c>
      <c r="I1032" t="str">
        <f t="shared" si="16"/>
        <v>RidgidRP 10-B 12V (battery)BROEN Ballofix Full Flow - Stainless35 mm</v>
      </c>
      <c r="J1032" s="1">
        <v>31</v>
      </c>
      <c r="K1032" s="1" t="str">
        <f>LOOKUP(J1032,Remarks!$A$2:$B$180)</f>
        <v>Use or Ridgid press jaw is not allowed. The machines can be used with other press jaw/slings which have been released by BROEN</v>
      </c>
    </row>
    <row r="1033" spans="1:11" x14ac:dyDescent="0.25">
      <c r="A1033">
        <v>8</v>
      </c>
      <c r="B1033" t="s">
        <v>304</v>
      </c>
      <c r="C1033">
        <v>14</v>
      </c>
      <c r="D1033" t="s">
        <v>284</v>
      </c>
      <c r="E1033">
        <v>7</v>
      </c>
      <c r="F1033" t="s">
        <v>97</v>
      </c>
      <c r="G1033">
        <v>59</v>
      </c>
      <c r="H1033" t="s">
        <v>48</v>
      </c>
      <c r="I1033" t="str">
        <f t="shared" si="16"/>
        <v>RidgidRP 10-B 12V (battery)BROEN Ballofix Full Flow - Stainless42 mm</v>
      </c>
      <c r="J1033" s="1">
        <v>31</v>
      </c>
      <c r="K1033" s="1" t="str">
        <f>LOOKUP(J1033,Remarks!$A$2:$B$180)</f>
        <v>Use or Ridgid press jaw is not allowed. The machines can be used with other press jaw/slings which have been released by BROEN</v>
      </c>
    </row>
    <row r="1034" spans="1:11" x14ac:dyDescent="0.25">
      <c r="A1034">
        <v>8</v>
      </c>
      <c r="B1034" t="s">
        <v>304</v>
      </c>
      <c r="C1034">
        <v>16</v>
      </c>
      <c r="D1034" t="s">
        <v>285</v>
      </c>
      <c r="E1034">
        <v>7</v>
      </c>
      <c r="F1034" t="s">
        <v>97</v>
      </c>
      <c r="G1034">
        <v>59</v>
      </c>
      <c r="H1034" t="s">
        <v>48</v>
      </c>
      <c r="I1034" t="str">
        <f t="shared" si="16"/>
        <v>RidgidRP 10-B 12V (battery)BROEN Ballofix Full Flow - Stainless54 mm</v>
      </c>
      <c r="J1034" s="1">
        <v>31</v>
      </c>
      <c r="K1034" s="1" t="str">
        <f>LOOKUP(J1034,Remarks!$A$2:$B$180)</f>
        <v>Use or Ridgid press jaw is not allowed. The machines can be used with other press jaw/slings which have been released by BROEN</v>
      </c>
    </row>
    <row r="1035" spans="1:11" x14ac:dyDescent="0.25">
      <c r="A1035">
        <v>7</v>
      </c>
      <c r="B1035" t="s">
        <v>303</v>
      </c>
      <c r="C1035">
        <v>1</v>
      </c>
      <c r="D1035" t="s">
        <v>278</v>
      </c>
      <c r="E1035">
        <v>7</v>
      </c>
      <c r="F1035" t="s">
        <v>97</v>
      </c>
      <c r="G1035">
        <v>56</v>
      </c>
      <c r="H1035" t="s">
        <v>45</v>
      </c>
      <c r="I1035" t="str">
        <f t="shared" si="16"/>
        <v>RidgidRP 10-S BROEN Ballofix Full Flow - Galvanized12 mm</v>
      </c>
      <c r="J1035" s="1">
        <v>31</v>
      </c>
      <c r="K1035" s="1" t="str">
        <f>LOOKUP(J1035,Remarks!$A$2:$B$180)</f>
        <v>Use or Ridgid press jaw is not allowed. The machines can be used with other press jaw/slings which have been released by BROEN</v>
      </c>
    </row>
    <row r="1036" spans="1:11" x14ac:dyDescent="0.25">
      <c r="A1036">
        <v>7</v>
      </c>
      <c r="B1036" t="s">
        <v>303</v>
      </c>
      <c r="C1036">
        <v>3</v>
      </c>
      <c r="D1036" t="s">
        <v>279</v>
      </c>
      <c r="E1036">
        <v>7</v>
      </c>
      <c r="F1036" t="s">
        <v>97</v>
      </c>
      <c r="G1036">
        <v>56</v>
      </c>
      <c r="H1036" t="s">
        <v>45</v>
      </c>
      <c r="I1036" t="str">
        <f t="shared" si="16"/>
        <v>RidgidRP 10-S BROEN Ballofix Full Flow - Galvanized15 mm</v>
      </c>
      <c r="J1036" s="1">
        <v>31</v>
      </c>
      <c r="K1036" s="1" t="str">
        <f>LOOKUP(J1036,Remarks!$A$2:$B$180)</f>
        <v>Use or Ridgid press jaw is not allowed. The machines can be used with other press jaw/slings which have been released by BROEN</v>
      </c>
    </row>
    <row r="1037" spans="1:11" x14ac:dyDescent="0.25">
      <c r="A1037">
        <v>7</v>
      </c>
      <c r="B1037" t="s">
        <v>303</v>
      </c>
      <c r="C1037">
        <v>5</v>
      </c>
      <c r="D1037" t="s">
        <v>280</v>
      </c>
      <c r="E1037">
        <v>7</v>
      </c>
      <c r="F1037" t="s">
        <v>97</v>
      </c>
      <c r="G1037">
        <v>56</v>
      </c>
      <c r="H1037" t="s">
        <v>45</v>
      </c>
      <c r="I1037" t="str">
        <f t="shared" si="16"/>
        <v>RidgidRP 10-S BROEN Ballofix Full Flow - Galvanized18 mm</v>
      </c>
      <c r="J1037" s="1">
        <v>31</v>
      </c>
      <c r="K1037" s="1" t="str">
        <f>LOOKUP(J1037,Remarks!$A$2:$B$180)</f>
        <v>Use or Ridgid press jaw is not allowed. The machines can be used with other press jaw/slings which have been released by BROEN</v>
      </c>
    </row>
    <row r="1038" spans="1:11" x14ac:dyDescent="0.25">
      <c r="A1038">
        <v>7</v>
      </c>
      <c r="B1038" t="s">
        <v>303</v>
      </c>
      <c r="C1038">
        <v>7</v>
      </c>
      <c r="D1038" t="s">
        <v>281</v>
      </c>
      <c r="E1038">
        <v>7</v>
      </c>
      <c r="F1038" t="s">
        <v>97</v>
      </c>
      <c r="G1038">
        <v>56</v>
      </c>
      <c r="H1038" t="s">
        <v>45</v>
      </c>
      <c r="I1038" t="str">
        <f t="shared" si="16"/>
        <v>RidgidRP 10-S BROEN Ballofix Full Flow - Galvanized22 mm</v>
      </c>
      <c r="J1038" s="1">
        <v>31</v>
      </c>
      <c r="K1038" s="1" t="str">
        <f>LOOKUP(J1038,Remarks!$A$2:$B$180)</f>
        <v>Use or Ridgid press jaw is not allowed. The machines can be used with other press jaw/slings which have been released by BROEN</v>
      </c>
    </row>
    <row r="1039" spans="1:11" x14ac:dyDescent="0.25">
      <c r="A1039">
        <v>7</v>
      </c>
      <c r="B1039" t="s">
        <v>303</v>
      </c>
      <c r="C1039">
        <v>10</v>
      </c>
      <c r="D1039" t="s">
        <v>282</v>
      </c>
      <c r="E1039">
        <v>7</v>
      </c>
      <c r="F1039" t="s">
        <v>97</v>
      </c>
      <c r="G1039">
        <v>56</v>
      </c>
      <c r="H1039" t="s">
        <v>45</v>
      </c>
      <c r="I1039" t="str">
        <f t="shared" si="16"/>
        <v>RidgidRP 10-S BROEN Ballofix Full Flow - Galvanized28 mm</v>
      </c>
      <c r="J1039" s="1">
        <v>31</v>
      </c>
      <c r="K1039" s="1" t="str">
        <f>LOOKUP(J1039,Remarks!$A$2:$B$180)</f>
        <v>Use or Ridgid press jaw is not allowed. The machines can be used with other press jaw/slings which have been released by BROEN</v>
      </c>
    </row>
    <row r="1040" spans="1:11" x14ac:dyDescent="0.25">
      <c r="A1040">
        <v>7</v>
      </c>
      <c r="B1040" t="s">
        <v>303</v>
      </c>
      <c r="C1040">
        <v>12</v>
      </c>
      <c r="D1040" t="s">
        <v>283</v>
      </c>
      <c r="E1040">
        <v>7</v>
      </c>
      <c r="F1040" t="s">
        <v>97</v>
      </c>
      <c r="G1040">
        <v>56</v>
      </c>
      <c r="H1040" t="s">
        <v>45</v>
      </c>
      <c r="I1040" t="str">
        <f t="shared" si="16"/>
        <v>RidgidRP 10-S BROEN Ballofix Full Flow - Galvanized35 mm</v>
      </c>
      <c r="J1040" s="1">
        <v>31</v>
      </c>
      <c r="K1040" s="1" t="str">
        <f>LOOKUP(J1040,Remarks!$A$2:$B$180)</f>
        <v>Use or Ridgid press jaw is not allowed. The machines can be used with other press jaw/slings which have been released by BROEN</v>
      </c>
    </row>
    <row r="1041" spans="1:11" x14ac:dyDescent="0.25">
      <c r="A1041">
        <v>7</v>
      </c>
      <c r="B1041" t="s">
        <v>303</v>
      </c>
      <c r="C1041">
        <v>14</v>
      </c>
      <c r="D1041" t="s">
        <v>284</v>
      </c>
      <c r="E1041">
        <v>7</v>
      </c>
      <c r="F1041" t="s">
        <v>97</v>
      </c>
      <c r="G1041">
        <v>56</v>
      </c>
      <c r="H1041" t="s">
        <v>45</v>
      </c>
      <c r="I1041" t="str">
        <f t="shared" si="16"/>
        <v>RidgidRP 10-S BROEN Ballofix Full Flow - Galvanized42 mm</v>
      </c>
      <c r="J1041" s="1">
        <v>31</v>
      </c>
      <c r="K1041" s="1" t="str">
        <f>LOOKUP(J1041,Remarks!$A$2:$B$180)</f>
        <v>Use or Ridgid press jaw is not allowed. The machines can be used with other press jaw/slings which have been released by BROEN</v>
      </c>
    </row>
    <row r="1042" spans="1:11" x14ac:dyDescent="0.25">
      <c r="A1042">
        <v>7</v>
      </c>
      <c r="B1042" t="s">
        <v>303</v>
      </c>
      <c r="C1042">
        <v>16</v>
      </c>
      <c r="D1042" t="s">
        <v>285</v>
      </c>
      <c r="E1042">
        <v>7</v>
      </c>
      <c r="F1042" t="s">
        <v>97</v>
      </c>
      <c r="G1042">
        <v>56</v>
      </c>
      <c r="H1042" t="s">
        <v>45</v>
      </c>
      <c r="I1042" t="str">
        <f t="shared" si="16"/>
        <v>RidgidRP 10-S BROEN Ballofix Full Flow - Galvanized54 mm</v>
      </c>
      <c r="J1042" s="1">
        <v>31</v>
      </c>
      <c r="K1042" s="1" t="str">
        <f>LOOKUP(J1042,Remarks!$A$2:$B$180)</f>
        <v>Use or Ridgid press jaw is not allowed. The machines can be used with other press jaw/slings which have been released by BROEN</v>
      </c>
    </row>
    <row r="1043" spans="1:11" x14ac:dyDescent="0.25">
      <c r="A1043">
        <v>8</v>
      </c>
      <c r="B1043" t="s">
        <v>304</v>
      </c>
      <c r="C1043">
        <v>3</v>
      </c>
      <c r="D1043" t="s">
        <v>279</v>
      </c>
      <c r="E1043">
        <v>7</v>
      </c>
      <c r="F1043" t="s">
        <v>97</v>
      </c>
      <c r="G1043">
        <v>56</v>
      </c>
      <c r="H1043" t="s">
        <v>45</v>
      </c>
      <c r="I1043" t="str">
        <f t="shared" si="16"/>
        <v>RidgidRP 10-S BROEN Ballofix Full Flow - Stainless15 mm</v>
      </c>
      <c r="J1043" s="1">
        <v>31</v>
      </c>
      <c r="K1043" s="1" t="str">
        <f>LOOKUP(J1043,Remarks!$A$2:$B$180)</f>
        <v>Use or Ridgid press jaw is not allowed. The machines can be used with other press jaw/slings which have been released by BROEN</v>
      </c>
    </row>
    <row r="1044" spans="1:11" x14ac:dyDescent="0.25">
      <c r="A1044">
        <v>8</v>
      </c>
      <c r="B1044" t="s">
        <v>304</v>
      </c>
      <c r="C1044">
        <v>5</v>
      </c>
      <c r="D1044" t="s">
        <v>280</v>
      </c>
      <c r="E1044">
        <v>7</v>
      </c>
      <c r="F1044" t="s">
        <v>97</v>
      </c>
      <c r="G1044">
        <v>56</v>
      </c>
      <c r="H1044" t="s">
        <v>45</v>
      </c>
      <c r="I1044" t="str">
        <f t="shared" si="16"/>
        <v>RidgidRP 10-S BROEN Ballofix Full Flow - Stainless18 mm</v>
      </c>
      <c r="J1044" s="1">
        <v>31</v>
      </c>
      <c r="K1044" s="1" t="str">
        <f>LOOKUP(J1044,Remarks!$A$2:$B$180)</f>
        <v>Use or Ridgid press jaw is not allowed. The machines can be used with other press jaw/slings which have been released by BROEN</v>
      </c>
    </row>
    <row r="1045" spans="1:11" x14ac:dyDescent="0.25">
      <c r="A1045">
        <v>8</v>
      </c>
      <c r="B1045" t="s">
        <v>304</v>
      </c>
      <c r="C1045">
        <v>7</v>
      </c>
      <c r="D1045" t="s">
        <v>281</v>
      </c>
      <c r="E1045">
        <v>7</v>
      </c>
      <c r="F1045" t="s">
        <v>97</v>
      </c>
      <c r="G1045">
        <v>56</v>
      </c>
      <c r="H1045" t="s">
        <v>45</v>
      </c>
      <c r="I1045" t="str">
        <f t="shared" si="16"/>
        <v>RidgidRP 10-S BROEN Ballofix Full Flow - Stainless22 mm</v>
      </c>
      <c r="J1045" s="1">
        <v>31</v>
      </c>
      <c r="K1045" s="1" t="str">
        <f>LOOKUP(J1045,Remarks!$A$2:$B$180)</f>
        <v>Use or Ridgid press jaw is not allowed. The machines can be used with other press jaw/slings which have been released by BROEN</v>
      </c>
    </row>
    <row r="1046" spans="1:11" x14ac:dyDescent="0.25">
      <c r="A1046">
        <v>8</v>
      </c>
      <c r="B1046" t="s">
        <v>304</v>
      </c>
      <c r="C1046">
        <v>10</v>
      </c>
      <c r="D1046" t="s">
        <v>282</v>
      </c>
      <c r="E1046">
        <v>7</v>
      </c>
      <c r="F1046" t="s">
        <v>97</v>
      </c>
      <c r="G1046">
        <v>56</v>
      </c>
      <c r="H1046" t="s">
        <v>45</v>
      </c>
      <c r="I1046" t="str">
        <f t="shared" si="16"/>
        <v>RidgidRP 10-S BROEN Ballofix Full Flow - Stainless28 mm</v>
      </c>
      <c r="J1046" s="1">
        <v>31</v>
      </c>
      <c r="K1046" s="1" t="str">
        <f>LOOKUP(J1046,Remarks!$A$2:$B$180)</f>
        <v>Use or Ridgid press jaw is not allowed. The machines can be used with other press jaw/slings which have been released by BROEN</v>
      </c>
    </row>
    <row r="1047" spans="1:11" x14ac:dyDescent="0.25">
      <c r="A1047">
        <v>8</v>
      </c>
      <c r="B1047" t="s">
        <v>304</v>
      </c>
      <c r="C1047">
        <v>12</v>
      </c>
      <c r="D1047" t="s">
        <v>283</v>
      </c>
      <c r="E1047">
        <v>7</v>
      </c>
      <c r="F1047" t="s">
        <v>97</v>
      </c>
      <c r="G1047">
        <v>56</v>
      </c>
      <c r="H1047" t="s">
        <v>45</v>
      </c>
      <c r="I1047" t="str">
        <f t="shared" si="16"/>
        <v>RidgidRP 10-S BROEN Ballofix Full Flow - Stainless35 mm</v>
      </c>
      <c r="J1047" s="1">
        <v>31</v>
      </c>
      <c r="K1047" s="1" t="str">
        <f>LOOKUP(J1047,Remarks!$A$2:$B$180)</f>
        <v>Use or Ridgid press jaw is not allowed. The machines can be used with other press jaw/slings which have been released by BROEN</v>
      </c>
    </row>
    <row r="1048" spans="1:11" x14ac:dyDescent="0.25">
      <c r="A1048">
        <v>8</v>
      </c>
      <c r="B1048" t="s">
        <v>304</v>
      </c>
      <c r="C1048">
        <v>14</v>
      </c>
      <c r="D1048" t="s">
        <v>284</v>
      </c>
      <c r="E1048">
        <v>7</v>
      </c>
      <c r="F1048" t="s">
        <v>97</v>
      </c>
      <c r="G1048">
        <v>56</v>
      </c>
      <c r="H1048" t="s">
        <v>45</v>
      </c>
      <c r="I1048" t="str">
        <f t="shared" si="16"/>
        <v>RidgidRP 10-S BROEN Ballofix Full Flow - Stainless42 mm</v>
      </c>
      <c r="J1048" s="1">
        <v>31</v>
      </c>
      <c r="K1048" s="1" t="str">
        <f>LOOKUP(J1048,Remarks!$A$2:$B$180)</f>
        <v>Use or Ridgid press jaw is not allowed. The machines can be used with other press jaw/slings which have been released by BROEN</v>
      </c>
    </row>
    <row r="1049" spans="1:11" x14ac:dyDescent="0.25">
      <c r="A1049">
        <v>8</v>
      </c>
      <c r="B1049" t="s">
        <v>304</v>
      </c>
      <c r="C1049">
        <v>16</v>
      </c>
      <c r="D1049" t="s">
        <v>285</v>
      </c>
      <c r="E1049">
        <v>7</v>
      </c>
      <c r="F1049" t="s">
        <v>97</v>
      </c>
      <c r="G1049">
        <v>56</v>
      </c>
      <c r="H1049" t="s">
        <v>45</v>
      </c>
      <c r="I1049" t="str">
        <f t="shared" si="16"/>
        <v>RidgidRP 10-S BROEN Ballofix Full Flow - Stainless54 mm</v>
      </c>
      <c r="J1049" s="1">
        <v>31</v>
      </c>
      <c r="K1049" s="1" t="str">
        <f>LOOKUP(J1049,Remarks!$A$2:$B$180)</f>
        <v>Use or Ridgid press jaw is not allowed. The machines can be used with other press jaw/slings which have been released by BROEN</v>
      </c>
    </row>
    <row r="1050" spans="1:11" x14ac:dyDescent="0.25">
      <c r="A1050">
        <v>7</v>
      </c>
      <c r="B1050" t="s">
        <v>303</v>
      </c>
      <c r="C1050">
        <v>1</v>
      </c>
      <c r="D1050" t="s">
        <v>278</v>
      </c>
      <c r="E1050">
        <v>7</v>
      </c>
      <c r="F1050" t="s">
        <v>97</v>
      </c>
      <c r="G1050">
        <v>57</v>
      </c>
      <c r="H1050" t="s">
        <v>46</v>
      </c>
      <c r="I1050" t="str">
        <f t="shared" si="16"/>
        <v>RidgidRP 300 BROEN Ballofix Full Flow - Galvanized12 mm</v>
      </c>
      <c r="J1050" s="1">
        <v>31</v>
      </c>
      <c r="K1050" s="1" t="str">
        <f>LOOKUP(J1050,Remarks!$A$2:$B$180)</f>
        <v>Use or Ridgid press jaw is not allowed. The machines can be used with other press jaw/slings which have been released by BROEN</v>
      </c>
    </row>
    <row r="1051" spans="1:11" x14ac:dyDescent="0.25">
      <c r="A1051">
        <v>7</v>
      </c>
      <c r="B1051" t="s">
        <v>303</v>
      </c>
      <c r="C1051">
        <v>3</v>
      </c>
      <c r="D1051" t="s">
        <v>279</v>
      </c>
      <c r="E1051">
        <v>7</v>
      </c>
      <c r="F1051" t="s">
        <v>97</v>
      </c>
      <c r="G1051">
        <v>57</v>
      </c>
      <c r="H1051" t="s">
        <v>46</v>
      </c>
      <c r="I1051" t="str">
        <f t="shared" si="16"/>
        <v>RidgidRP 300 BROEN Ballofix Full Flow - Galvanized15 mm</v>
      </c>
      <c r="J1051" s="1">
        <v>31</v>
      </c>
      <c r="K1051" s="1" t="str">
        <f>LOOKUP(J1051,Remarks!$A$2:$B$180)</f>
        <v>Use or Ridgid press jaw is not allowed. The machines can be used with other press jaw/slings which have been released by BROEN</v>
      </c>
    </row>
    <row r="1052" spans="1:11" x14ac:dyDescent="0.25">
      <c r="A1052">
        <v>7</v>
      </c>
      <c r="B1052" t="s">
        <v>303</v>
      </c>
      <c r="C1052">
        <v>5</v>
      </c>
      <c r="D1052" t="s">
        <v>280</v>
      </c>
      <c r="E1052">
        <v>7</v>
      </c>
      <c r="F1052" t="s">
        <v>97</v>
      </c>
      <c r="G1052">
        <v>57</v>
      </c>
      <c r="H1052" t="s">
        <v>46</v>
      </c>
      <c r="I1052" t="str">
        <f t="shared" si="16"/>
        <v>RidgidRP 300 BROEN Ballofix Full Flow - Galvanized18 mm</v>
      </c>
      <c r="J1052" s="1">
        <v>31</v>
      </c>
      <c r="K1052" s="1" t="str">
        <f>LOOKUP(J1052,Remarks!$A$2:$B$180)</f>
        <v>Use or Ridgid press jaw is not allowed. The machines can be used with other press jaw/slings which have been released by BROEN</v>
      </c>
    </row>
    <row r="1053" spans="1:11" x14ac:dyDescent="0.25">
      <c r="A1053">
        <v>7</v>
      </c>
      <c r="B1053" t="s">
        <v>303</v>
      </c>
      <c r="C1053">
        <v>7</v>
      </c>
      <c r="D1053" t="s">
        <v>281</v>
      </c>
      <c r="E1053">
        <v>7</v>
      </c>
      <c r="F1053" t="s">
        <v>97</v>
      </c>
      <c r="G1053">
        <v>57</v>
      </c>
      <c r="H1053" t="s">
        <v>46</v>
      </c>
      <c r="I1053" t="str">
        <f t="shared" si="16"/>
        <v>RidgidRP 300 BROEN Ballofix Full Flow - Galvanized22 mm</v>
      </c>
      <c r="J1053" s="1">
        <v>31</v>
      </c>
      <c r="K1053" s="1" t="str">
        <f>LOOKUP(J1053,Remarks!$A$2:$B$180)</f>
        <v>Use or Ridgid press jaw is not allowed. The machines can be used with other press jaw/slings which have been released by BROEN</v>
      </c>
    </row>
    <row r="1054" spans="1:11" x14ac:dyDescent="0.25">
      <c r="A1054">
        <v>7</v>
      </c>
      <c r="B1054" t="s">
        <v>303</v>
      </c>
      <c r="C1054">
        <v>10</v>
      </c>
      <c r="D1054" t="s">
        <v>282</v>
      </c>
      <c r="E1054">
        <v>7</v>
      </c>
      <c r="F1054" t="s">
        <v>97</v>
      </c>
      <c r="G1054">
        <v>57</v>
      </c>
      <c r="H1054" t="s">
        <v>46</v>
      </c>
      <c r="I1054" t="str">
        <f t="shared" si="16"/>
        <v>RidgidRP 300 BROEN Ballofix Full Flow - Galvanized28 mm</v>
      </c>
      <c r="J1054" s="1">
        <v>31</v>
      </c>
      <c r="K1054" s="1" t="str">
        <f>LOOKUP(J1054,Remarks!$A$2:$B$180)</f>
        <v>Use or Ridgid press jaw is not allowed. The machines can be used with other press jaw/slings which have been released by BROEN</v>
      </c>
    </row>
    <row r="1055" spans="1:11" x14ac:dyDescent="0.25">
      <c r="A1055">
        <v>7</v>
      </c>
      <c r="B1055" t="s">
        <v>303</v>
      </c>
      <c r="C1055">
        <v>12</v>
      </c>
      <c r="D1055" t="s">
        <v>283</v>
      </c>
      <c r="E1055">
        <v>7</v>
      </c>
      <c r="F1055" t="s">
        <v>97</v>
      </c>
      <c r="G1055">
        <v>57</v>
      </c>
      <c r="H1055" t="s">
        <v>46</v>
      </c>
      <c r="I1055" t="str">
        <f t="shared" si="16"/>
        <v>RidgidRP 300 BROEN Ballofix Full Flow - Galvanized35 mm</v>
      </c>
      <c r="J1055" s="1">
        <v>31</v>
      </c>
      <c r="K1055" s="1" t="str">
        <f>LOOKUP(J1055,Remarks!$A$2:$B$180)</f>
        <v>Use or Ridgid press jaw is not allowed. The machines can be used with other press jaw/slings which have been released by BROEN</v>
      </c>
    </row>
    <row r="1056" spans="1:11" x14ac:dyDescent="0.25">
      <c r="A1056">
        <v>7</v>
      </c>
      <c r="B1056" t="s">
        <v>303</v>
      </c>
      <c r="C1056">
        <v>14</v>
      </c>
      <c r="D1056" t="s">
        <v>284</v>
      </c>
      <c r="E1056">
        <v>7</v>
      </c>
      <c r="F1056" t="s">
        <v>97</v>
      </c>
      <c r="G1056">
        <v>57</v>
      </c>
      <c r="H1056" t="s">
        <v>46</v>
      </c>
      <c r="I1056" t="str">
        <f t="shared" si="16"/>
        <v>RidgidRP 300 BROEN Ballofix Full Flow - Galvanized42 mm</v>
      </c>
      <c r="J1056" s="1">
        <v>31</v>
      </c>
      <c r="K1056" s="1" t="str">
        <f>LOOKUP(J1056,Remarks!$A$2:$B$180)</f>
        <v>Use or Ridgid press jaw is not allowed. The machines can be used with other press jaw/slings which have been released by BROEN</v>
      </c>
    </row>
    <row r="1057" spans="1:11" x14ac:dyDescent="0.25">
      <c r="A1057">
        <v>7</v>
      </c>
      <c r="B1057" t="s">
        <v>303</v>
      </c>
      <c r="C1057">
        <v>16</v>
      </c>
      <c r="D1057" t="s">
        <v>285</v>
      </c>
      <c r="E1057">
        <v>7</v>
      </c>
      <c r="F1057" t="s">
        <v>97</v>
      </c>
      <c r="G1057">
        <v>57</v>
      </c>
      <c r="H1057" t="s">
        <v>46</v>
      </c>
      <c r="I1057" t="str">
        <f t="shared" si="16"/>
        <v>RidgidRP 300 BROEN Ballofix Full Flow - Galvanized54 mm</v>
      </c>
      <c r="J1057" s="1">
        <v>31</v>
      </c>
      <c r="K1057" s="1" t="str">
        <f>LOOKUP(J1057,Remarks!$A$2:$B$180)</f>
        <v>Use or Ridgid press jaw is not allowed. The machines can be used with other press jaw/slings which have been released by BROEN</v>
      </c>
    </row>
    <row r="1058" spans="1:11" x14ac:dyDescent="0.25">
      <c r="A1058">
        <v>8</v>
      </c>
      <c r="B1058" t="s">
        <v>304</v>
      </c>
      <c r="C1058">
        <v>3</v>
      </c>
      <c r="D1058" t="s">
        <v>279</v>
      </c>
      <c r="E1058">
        <v>7</v>
      </c>
      <c r="F1058" t="s">
        <v>97</v>
      </c>
      <c r="G1058">
        <v>57</v>
      </c>
      <c r="H1058" t="s">
        <v>46</v>
      </c>
      <c r="I1058" t="str">
        <f t="shared" si="16"/>
        <v>RidgidRP 300 BROEN Ballofix Full Flow - Stainless15 mm</v>
      </c>
      <c r="J1058" s="1">
        <v>31</v>
      </c>
      <c r="K1058" s="1" t="str">
        <f>LOOKUP(J1058,Remarks!$A$2:$B$180)</f>
        <v>Use or Ridgid press jaw is not allowed. The machines can be used with other press jaw/slings which have been released by BROEN</v>
      </c>
    </row>
    <row r="1059" spans="1:11" x14ac:dyDescent="0.25">
      <c r="A1059">
        <v>8</v>
      </c>
      <c r="B1059" t="s">
        <v>304</v>
      </c>
      <c r="C1059">
        <v>5</v>
      </c>
      <c r="D1059" t="s">
        <v>280</v>
      </c>
      <c r="E1059">
        <v>7</v>
      </c>
      <c r="F1059" t="s">
        <v>97</v>
      </c>
      <c r="G1059">
        <v>57</v>
      </c>
      <c r="H1059" t="s">
        <v>46</v>
      </c>
      <c r="I1059" t="str">
        <f t="shared" si="16"/>
        <v>RidgidRP 300 BROEN Ballofix Full Flow - Stainless18 mm</v>
      </c>
      <c r="J1059" s="1">
        <v>31</v>
      </c>
      <c r="K1059" s="1" t="str">
        <f>LOOKUP(J1059,Remarks!$A$2:$B$180)</f>
        <v>Use or Ridgid press jaw is not allowed. The machines can be used with other press jaw/slings which have been released by BROEN</v>
      </c>
    </row>
    <row r="1060" spans="1:11" x14ac:dyDescent="0.25">
      <c r="A1060">
        <v>8</v>
      </c>
      <c r="B1060" t="s">
        <v>304</v>
      </c>
      <c r="C1060">
        <v>7</v>
      </c>
      <c r="D1060" t="s">
        <v>281</v>
      </c>
      <c r="E1060">
        <v>7</v>
      </c>
      <c r="F1060" t="s">
        <v>97</v>
      </c>
      <c r="G1060">
        <v>57</v>
      </c>
      <c r="H1060" t="s">
        <v>46</v>
      </c>
      <c r="I1060" t="str">
        <f t="shared" si="16"/>
        <v>RidgidRP 300 BROEN Ballofix Full Flow - Stainless22 mm</v>
      </c>
      <c r="J1060" s="1">
        <v>31</v>
      </c>
      <c r="K1060" s="1" t="str">
        <f>LOOKUP(J1060,Remarks!$A$2:$B$180)</f>
        <v>Use or Ridgid press jaw is not allowed. The machines can be used with other press jaw/slings which have been released by BROEN</v>
      </c>
    </row>
    <row r="1061" spans="1:11" x14ac:dyDescent="0.25">
      <c r="A1061">
        <v>8</v>
      </c>
      <c r="B1061" t="s">
        <v>304</v>
      </c>
      <c r="C1061">
        <v>10</v>
      </c>
      <c r="D1061" t="s">
        <v>282</v>
      </c>
      <c r="E1061">
        <v>7</v>
      </c>
      <c r="F1061" t="s">
        <v>97</v>
      </c>
      <c r="G1061">
        <v>57</v>
      </c>
      <c r="H1061" t="s">
        <v>46</v>
      </c>
      <c r="I1061" t="str">
        <f t="shared" si="16"/>
        <v>RidgidRP 300 BROEN Ballofix Full Flow - Stainless28 mm</v>
      </c>
      <c r="J1061" s="1">
        <v>31</v>
      </c>
      <c r="K1061" s="1" t="str">
        <f>LOOKUP(J1061,Remarks!$A$2:$B$180)</f>
        <v>Use or Ridgid press jaw is not allowed. The machines can be used with other press jaw/slings which have been released by BROEN</v>
      </c>
    </row>
    <row r="1062" spans="1:11" x14ac:dyDescent="0.25">
      <c r="A1062">
        <v>8</v>
      </c>
      <c r="B1062" t="s">
        <v>304</v>
      </c>
      <c r="C1062">
        <v>12</v>
      </c>
      <c r="D1062" t="s">
        <v>283</v>
      </c>
      <c r="E1062">
        <v>7</v>
      </c>
      <c r="F1062" t="s">
        <v>97</v>
      </c>
      <c r="G1062">
        <v>57</v>
      </c>
      <c r="H1062" t="s">
        <v>46</v>
      </c>
      <c r="I1062" t="str">
        <f t="shared" si="16"/>
        <v>RidgidRP 300 BROEN Ballofix Full Flow - Stainless35 mm</v>
      </c>
      <c r="J1062" s="1">
        <v>31</v>
      </c>
      <c r="K1062" s="1" t="str">
        <f>LOOKUP(J1062,Remarks!$A$2:$B$180)</f>
        <v>Use or Ridgid press jaw is not allowed. The machines can be used with other press jaw/slings which have been released by BROEN</v>
      </c>
    </row>
    <row r="1063" spans="1:11" x14ac:dyDescent="0.25">
      <c r="A1063">
        <v>8</v>
      </c>
      <c r="B1063" t="s">
        <v>304</v>
      </c>
      <c r="C1063">
        <v>14</v>
      </c>
      <c r="D1063" t="s">
        <v>284</v>
      </c>
      <c r="E1063">
        <v>7</v>
      </c>
      <c r="F1063" t="s">
        <v>97</v>
      </c>
      <c r="G1063">
        <v>57</v>
      </c>
      <c r="H1063" t="s">
        <v>46</v>
      </c>
      <c r="I1063" t="str">
        <f t="shared" si="16"/>
        <v>RidgidRP 300 BROEN Ballofix Full Flow - Stainless42 mm</v>
      </c>
      <c r="J1063" s="1">
        <v>31</v>
      </c>
      <c r="K1063" s="1" t="str">
        <f>LOOKUP(J1063,Remarks!$A$2:$B$180)</f>
        <v>Use or Ridgid press jaw is not allowed. The machines can be used with other press jaw/slings which have been released by BROEN</v>
      </c>
    </row>
    <row r="1064" spans="1:11" x14ac:dyDescent="0.25">
      <c r="A1064">
        <v>8</v>
      </c>
      <c r="B1064" t="s">
        <v>304</v>
      </c>
      <c r="C1064">
        <v>16</v>
      </c>
      <c r="D1064" t="s">
        <v>285</v>
      </c>
      <c r="E1064">
        <v>7</v>
      </c>
      <c r="F1064" t="s">
        <v>97</v>
      </c>
      <c r="G1064">
        <v>57</v>
      </c>
      <c r="H1064" t="s">
        <v>46</v>
      </c>
      <c r="I1064" t="str">
        <f t="shared" si="16"/>
        <v>RidgidRP 300 BROEN Ballofix Full Flow - Stainless54 mm</v>
      </c>
      <c r="J1064" s="1">
        <v>31</v>
      </c>
      <c r="K1064" s="1" t="str">
        <f>LOOKUP(J1064,Remarks!$A$2:$B$180)</f>
        <v>Use or Ridgid press jaw is not allowed. The machines can be used with other press jaw/slings which have been released by BROEN</v>
      </c>
    </row>
    <row r="1065" spans="1:11" x14ac:dyDescent="0.25">
      <c r="A1065">
        <v>7</v>
      </c>
      <c r="B1065" t="s">
        <v>303</v>
      </c>
      <c r="C1065">
        <v>1</v>
      </c>
      <c r="D1065" t="s">
        <v>278</v>
      </c>
      <c r="E1065">
        <v>7</v>
      </c>
      <c r="F1065" t="s">
        <v>97</v>
      </c>
      <c r="G1065">
        <v>58</v>
      </c>
      <c r="H1065" t="s">
        <v>47</v>
      </c>
      <c r="I1065" t="str">
        <f t="shared" si="16"/>
        <v>RidgidRP 300-B 12V (battery)BROEN Ballofix Full Flow - Galvanized12 mm</v>
      </c>
      <c r="J1065" s="1">
        <v>31</v>
      </c>
      <c r="K1065" s="1" t="str">
        <f>LOOKUP(J1065,Remarks!$A$2:$B$180)</f>
        <v>Use or Ridgid press jaw is not allowed. The machines can be used with other press jaw/slings which have been released by BROEN</v>
      </c>
    </row>
    <row r="1066" spans="1:11" x14ac:dyDescent="0.25">
      <c r="A1066">
        <v>7</v>
      </c>
      <c r="B1066" t="s">
        <v>303</v>
      </c>
      <c r="C1066">
        <v>3</v>
      </c>
      <c r="D1066" t="s">
        <v>279</v>
      </c>
      <c r="E1066">
        <v>7</v>
      </c>
      <c r="F1066" t="s">
        <v>97</v>
      </c>
      <c r="G1066">
        <v>58</v>
      </c>
      <c r="H1066" t="s">
        <v>47</v>
      </c>
      <c r="I1066" t="str">
        <f t="shared" si="16"/>
        <v>RidgidRP 300-B 12V (battery)BROEN Ballofix Full Flow - Galvanized15 mm</v>
      </c>
      <c r="J1066" s="1">
        <v>31</v>
      </c>
      <c r="K1066" s="1" t="str">
        <f>LOOKUP(J1066,Remarks!$A$2:$B$180)</f>
        <v>Use or Ridgid press jaw is not allowed. The machines can be used with other press jaw/slings which have been released by BROEN</v>
      </c>
    </row>
    <row r="1067" spans="1:11" x14ac:dyDescent="0.25">
      <c r="A1067">
        <v>7</v>
      </c>
      <c r="B1067" t="s">
        <v>303</v>
      </c>
      <c r="C1067">
        <v>5</v>
      </c>
      <c r="D1067" t="s">
        <v>280</v>
      </c>
      <c r="E1067">
        <v>7</v>
      </c>
      <c r="F1067" t="s">
        <v>97</v>
      </c>
      <c r="G1067">
        <v>58</v>
      </c>
      <c r="H1067" t="s">
        <v>47</v>
      </c>
      <c r="I1067" t="str">
        <f t="shared" si="16"/>
        <v>RidgidRP 300-B 12V (battery)BROEN Ballofix Full Flow - Galvanized18 mm</v>
      </c>
      <c r="J1067" s="1">
        <v>31</v>
      </c>
      <c r="K1067" s="1" t="str">
        <f>LOOKUP(J1067,Remarks!$A$2:$B$180)</f>
        <v>Use or Ridgid press jaw is not allowed. The machines can be used with other press jaw/slings which have been released by BROEN</v>
      </c>
    </row>
    <row r="1068" spans="1:11" x14ac:dyDescent="0.25">
      <c r="A1068">
        <v>7</v>
      </c>
      <c r="B1068" t="s">
        <v>303</v>
      </c>
      <c r="C1068">
        <v>7</v>
      </c>
      <c r="D1068" t="s">
        <v>281</v>
      </c>
      <c r="E1068">
        <v>7</v>
      </c>
      <c r="F1068" t="s">
        <v>97</v>
      </c>
      <c r="G1068">
        <v>58</v>
      </c>
      <c r="H1068" t="s">
        <v>47</v>
      </c>
      <c r="I1068" t="str">
        <f t="shared" si="16"/>
        <v>RidgidRP 300-B 12V (battery)BROEN Ballofix Full Flow - Galvanized22 mm</v>
      </c>
      <c r="J1068" s="1">
        <v>31</v>
      </c>
      <c r="K1068" s="1" t="str">
        <f>LOOKUP(J1068,Remarks!$A$2:$B$180)</f>
        <v>Use or Ridgid press jaw is not allowed. The machines can be used with other press jaw/slings which have been released by BROEN</v>
      </c>
    </row>
    <row r="1069" spans="1:11" x14ac:dyDescent="0.25">
      <c r="A1069">
        <v>7</v>
      </c>
      <c r="B1069" t="s">
        <v>303</v>
      </c>
      <c r="C1069">
        <v>10</v>
      </c>
      <c r="D1069" t="s">
        <v>282</v>
      </c>
      <c r="E1069">
        <v>7</v>
      </c>
      <c r="F1069" t="s">
        <v>97</v>
      </c>
      <c r="G1069">
        <v>58</v>
      </c>
      <c r="H1069" t="s">
        <v>47</v>
      </c>
      <c r="I1069" t="str">
        <f t="shared" si="16"/>
        <v>RidgidRP 300-B 12V (battery)BROEN Ballofix Full Flow - Galvanized28 mm</v>
      </c>
      <c r="J1069" s="1">
        <v>31</v>
      </c>
      <c r="K1069" s="1" t="str">
        <f>LOOKUP(J1069,Remarks!$A$2:$B$180)</f>
        <v>Use or Ridgid press jaw is not allowed. The machines can be used with other press jaw/slings which have been released by BROEN</v>
      </c>
    </row>
    <row r="1070" spans="1:11" x14ac:dyDescent="0.25">
      <c r="A1070">
        <v>7</v>
      </c>
      <c r="B1070" t="s">
        <v>303</v>
      </c>
      <c r="C1070">
        <v>12</v>
      </c>
      <c r="D1070" t="s">
        <v>283</v>
      </c>
      <c r="E1070">
        <v>7</v>
      </c>
      <c r="F1070" t="s">
        <v>97</v>
      </c>
      <c r="G1070">
        <v>58</v>
      </c>
      <c r="H1070" t="s">
        <v>47</v>
      </c>
      <c r="I1070" t="str">
        <f t="shared" si="16"/>
        <v>RidgidRP 300-B 12V (battery)BROEN Ballofix Full Flow - Galvanized35 mm</v>
      </c>
      <c r="J1070" s="1">
        <v>31</v>
      </c>
      <c r="K1070" s="1" t="str">
        <f>LOOKUP(J1070,Remarks!$A$2:$B$180)</f>
        <v>Use or Ridgid press jaw is not allowed. The machines can be used with other press jaw/slings which have been released by BROEN</v>
      </c>
    </row>
    <row r="1071" spans="1:11" x14ac:dyDescent="0.25">
      <c r="A1071">
        <v>7</v>
      </c>
      <c r="B1071" t="s">
        <v>303</v>
      </c>
      <c r="C1071">
        <v>14</v>
      </c>
      <c r="D1071" t="s">
        <v>284</v>
      </c>
      <c r="E1071">
        <v>7</v>
      </c>
      <c r="F1071" t="s">
        <v>97</v>
      </c>
      <c r="G1071">
        <v>58</v>
      </c>
      <c r="H1071" t="s">
        <v>47</v>
      </c>
      <c r="I1071" t="str">
        <f t="shared" si="16"/>
        <v>RidgidRP 300-B 12V (battery)BROEN Ballofix Full Flow - Galvanized42 mm</v>
      </c>
      <c r="J1071" s="1">
        <v>31</v>
      </c>
      <c r="K1071" s="1" t="str">
        <f>LOOKUP(J1071,Remarks!$A$2:$B$180)</f>
        <v>Use or Ridgid press jaw is not allowed. The machines can be used with other press jaw/slings which have been released by BROEN</v>
      </c>
    </row>
    <row r="1072" spans="1:11" x14ac:dyDescent="0.25">
      <c r="A1072">
        <v>7</v>
      </c>
      <c r="B1072" t="s">
        <v>303</v>
      </c>
      <c r="C1072">
        <v>16</v>
      </c>
      <c r="D1072" t="s">
        <v>285</v>
      </c>
      <c r="E1072">
        <v>7</v>
      </c>
      <c r="F1072" t="s">
        <v>97</v>
      </c>
      <c r="G1072">
        <v>58</v>
      </c>
      <c r="H1072" t="s">
        <v>47</v>
      </c>
      <c r="I1072" t="str">
        <f t="shared" si="16"/>
        <v>RidgidRP 300-B 12V (battery)BROEN Ballofix Full Flow - Galvanized54 mm</v>
      </c>
      <c r="J1072" s="1">
        <v>31</v>
      </c>
      <c r="K1072" s="1" t="str">
        <f>LOOKUP(J1072,Remarks!$A$2:$B$180)</f>
        <v>Use or Ridgid press jaw is not allowed. The machines can be used with other press jaw/slings which have been released by BROEN</v>
      </c>
    </row>
    <row r="1073" spans="1:11" x14ac:dyDescent="0.25">
      <c r="A1073">
        <v>8</v>
      </c>
      <c r="B1073" t="s">
        <v>304</v>
      </c>
      <c r="C1073">
        <v>3</v>
      </c>
      <c r="D1073" t="s">
        <v>279</v>
      </c>
      <c r="E1073">
        <v>7</v>
      </c>
      <c r="F1073" t="s">
        <v>97</v>
      </c>
      <c r="G1073">
        <v>58</v>
      </c>
      <c r="H1073" t="s">
        <v>47</v>
      </c>
      <c r="I1073" t="str">
        <f t="shared" si="16"/>
        <v>RidgidRP 300-B 12V (battery)BROEN Ballofix Full Flow - Stainless15 mm</v>
      </c>
      <c r="J1073" s="1">
        <v>31</v>
      </c>
      <c r="K1073" s="1" t="str">
        <f>LOOKUP(J1073,Remarks!$A$2:$B$180)</f>
        <v>Use or Ridgid press jaw is not allowed. The machines can be used with other press jaw/slings which have been released by BROEN</v>
      </c>
    </row>
    <row r="1074" spans="1:11" x14ac:dyDescent="0.25">
      <c r="A1074">
        <v>8</v>
      </c>
      <c r="B1074" t="s">
        <v>304</v>
      </c>
      <c r="C1074">
        <v>5</v>
      </c>
      <c r="D1074" t="s">
        <v>280</v>
      </c>
      <c r="E1074">
        <v>7</v>
      </c>
      <c r="F1074" t="s">
        <v>97</v>
      </c>
      <c r="G1074">
        <v>58</v>
      </c>
      <c r="H1074" t="s">
        <v>47</v>
      </c>
      <c r="I1074" t="str">
        <f t="shared" si="16"/>
        <v>RidgidRP 300-B 12V (battery)BROEN Ballofix Full Flow - Stainless18 mm</v>
      </c>
      <c r="J1074" s="1">
        <v>31</v>
      </c>
      <c r="K1074" s="1" t="str">
        <f>LOOKUP(J1074,Remarks!$A$2:$B$180)</f>
        <v>Use or Ridgid press jaw is not allowed. The machines can be used with other press jaw/slings which have been released by BROEN</v>
      </c>
    </row>
    <row r="1075" spans="1:11" x14ac:dyDescent="0.25">
      <c r="A1075">
        <v>8</v>
      </c>
      <c r="B1075" t="s">
        <v>304</v>
      </c>
      <c r="C1075">
        <v>7</v>
      </c>
      <c r="D1075" t="s">
        <v>281</v>
      </c>
      <c r="E1075">
        <v>7</v>
      </c>
      <c r="F1075" t="s">
        <v>97</v>
      </c>
      <c r="G1075">
        <v>58</v>
      </c>
      <c r="H1075" t="s">
        <v>47</v>
      </c>
      <c r="I1075" t="str">
        <f t="shared" si="16"/>
        <v>RidgidRP 300-B 12V (battery)BROEN Ballofix Full Flow - Stainless22 mm</v>
      </c>
      <c r="J1075" s="1">
        <v>31</v>
      </c>
      <c r="K1075" s="1" t="str">
        <f>LOOKUP(J1075,Remarks!$A$2:$B$180)</f>
        <v>Use or Ridgid press jaw is not allowed. The machines can be used with other press jaw/slings which have been released by BROEN</v>
      </c>
    </row>
    <row r="1076" spans="1:11" x14ac:dyDescent="0.25">
      <c r="A1076">
        <v>8</v>
      </c>
      <c r="B1076" t="s">
        <v>304</v>
      </c>
      <c r="C1076">
        <v>10</v>
      </c>
      <c r="D1076" t="s">
        <v>282</v>
      </c>
      <c r="E1076">
        <v>7</v>
      </c>
      <c r="F1076" t="s">
        <v>97</v>
      </c>
      <c r="G1076">
        <v>58</v>
      </c>
      <c r="H1076" t="s">
        <v>47</v>
      </c>
      <c r="I1076" t="str">
        <f t="shared" si="16"/>
        <v>RidgidRP 300-B 12V (battery)BROEN Ballofix Full Flow - Stainless28 mm</v>
      </c>
      <c r="J1076" s="1">
        <v>31</v>
      </c>
      <c r="K1076" s="1" t="str">
        <f>LOOKUP(J1076,Remarks!$A$2:$B$180)</f>
        <v>Use or Ridgid press jaw is not allowed. The machines can be used with other press jaw/slings which have been released by BROEN</v>
      </c>
    </row>
    <row r="1077" spans="1:11" x14ac:dyDescent="0.25">
      <c r="A1077">
        <v>8</v>
      </c>
      <c r="B1077" t="s">
        <v>304</v>
      </c>
      <c r="C1077">
        <v>12</v>
      </c>
      <c r="D1077" t="s">
        <v>283</v>
      </c>
      <c r="E1077">
        <v>7</v>
      </c>
      <c r="F1077" t="s">
        <v>97</v>
      </c>
      <c r="G1077">
        <v>58</v>
      </c>
      <c r="H1077" t="s">
        <v>47</v>
      </c>
      <c r="I1077" t="str">
        <f t="shared" si="16"/>
        <v>RidgidRP 300-B 12V (battery)BROEN Ballofix Full Flow - Stainless35 mm</v>
      </c>
      <c r="J1077" s="1">
        <v>31</v>
      </c>
      <c r="K1077" s="1" t="str">
        <f>LOOKUP(J1077,Remarks!$A$2:$B$180)</f>
        <v>Use or Ridgid press jaw is not allowed. The machines can be used with other press jaw/slings which have been released by BROEN</v>
      </c>
    </row>
    <row r="1078" spans="1:11" x14ac:dyDescent="0.25">
      <c r="A1078">
        <v>8</v>
      </c>
      <c r="B1078" t="s">
        <v>304</v>
      </c>
      <c r="C1078">
        <v>14</v>
      </c>
      <c r="D1078" t="s">
        <v>284</v>
      </c>
      <c r="E1078">
        <v>7</v>
      </c>
      <c r="F1078" t="s">
        <v>97</v>
      </c>
      <c r="G1078">
        <v>58</v>
      </c>
      <c r="H1078" t="s">
        <v>47</v>
      </c>
      <c r="I1078" t="str">
        <f t="shared" si="16"/>
        <v>RidgidRP 300-B 12V (battery)BROEN Ballofix Full Flow - Stainless42 mm</v>
      </c>
      <c r="J1078" s="1">
        <v>31</v>
      </c>
      <c r="K1078" s="1" t="str">
        <f>LOOKUP(J1078,Remarks!$A$2:$B$180)</f>
        <v>Use or Ridgid press jaw is not allowed. The machines can be used with other press jaw/slings which have been released by BROEN</v>
      </c>
    </row>
    <row r="1079" spans="1:11" x14ac:dyDescent="0.25">
      <c r="A1079">
        <v>8</v>
      </c>
      <c r="B1079" t="s">
        <v>304</v>
      </c>
      <c r="C1079">
        <v>16</v>
      </c>
      <c r="D1079" t="s">
        <v>285</v>
      </c>
      <c r="E1079">
        <v>7</v>
      </c>
      <c r="F1079" t="s">
        <v>97</v>
      </c>
      <c r="G1079">
        <v>58</v>
      </c>
      <c r="H1079" t="s">
        <v>47</v>
      </c>
      <c r="I1079" t="str">
        <f t="shared" si="16"/>
        <v>RidgidRP 300-B 12V (battery)BROEN Ballofix Full Flow - Stainless54 mm</v>
      </c>
      <c r="J1079" s="1">
        <v>31</v>
      </c>
      <c r="K1079" s="1" t="str">
        <f>LOOKUP(J1079,Remarks!$A$2:$B$180)</f>
        <v>Use or Ridgid press jaw is not allowed. The machines can be used with other press jaw/slings which have been released by BROEN</v>
      </c>
    </row>
    <row r="1080" spans="1:11" x14ac:dyDescent="0.25">
      <c r="A1080">
        <v>7</v>
      </c>
      <c r="B1080" t="s">
        <v>303</v>
      </c>
      <c r="C1080">
        <v>1</v>
      </c>
      <c r="D1080" t="s">
        <v>278</v>
      </c>
      <c r="E1080">
        <v>7</v>
      </c>
      <c r="F1080" t="s">
        <v>97</v>
      </c>
      <c r="G1080">
        <v>60</v>
      </c>
      <c r="H1080" t="s">
        <v>49</v>
      </c>
      <c r="I1080" t="str">
        <f t="shared" si="16"/>
        <v>RidgidRP 330-B 18V (battery)BROEN Ballofix Full Flow - Galvanized12 mm</v>
      </c>
      <c r="J1080" s="1">
        <v>31</v>
      </c>
      <c r="K1080" s="1" t="str">
        <f>LOOKUP(J1080,Remarks!$A$2:$B$180)</f>
        <v>Use or Ridgid press jaw is not allowed. The machines can be used with other press jaw/slings which have been released by BROEN</v>
      </c>
    </row>
    <row r="1081" spans="1:11" x14ac:dyDescent="0.25">
      <c r="A1081">
        <v>7</v>
      </c>
      <c r="B1081" t="s">
        <v>303</v>
      </c>
      <c r="C1081">
        <v>3</v>
      </c>
      <c r="D1081" t="s">
        <v>279</v>
      </c>
      <c r="E1081">
        <v>7</v>
      </c>
      <c r="F1081" t="s">
        <v>97</v>
      </c>
      <c r="G1081">
        <v>60</v>
      </c>
      <c r="H1081" t="s">
        <v>49</v>
      </c>
      <c r="I1081" t="str">
        <f t="shared" si="16"/>
        <v>RidgidRP 330-B 18V (battery)BROEN Ballofix Full Flow - Galvanized15 mm</v>
      </c>
      <c r="J1081" s="1">
        <v>31</v>
      </c>
      <c r="K1081" s="1" t="str">
        <f>LOOKUP(J1081,Remarks!$A$2:$B$180)</f>
        <v>Use or Ridgid press jaw is not allowed. The machines can be used with other press jaw/slings which have been released by BROEN</v>
      </c>
    </row>
    <row r="1082" spans="1:11" x14ac:dyDescent="0.25">
      <c r="A1082">
        <v>7</v>
      </c>
      <c r="B1082" t="s">
        <v>303</v>
      </c>
      <c r="C1082">
        <v>5</v>
      </c>
      <c r="D1082" t="s">
        <v>280</v>
      </c>
      <c r="E1082">
        <v>7</v>
      </c>
      <c r="F1082" t="s">
        <v>97</v>
      </c>
      <c r="G1082">
        <v>60</v>
      </c>
      <c r="H1082" t="s">
        <v>49</v>
      </c>
      <c r="I1082" t="str">
        <f t="shared" si="16"/>
        <v>RidgidRP 330-B 18V (battery)BROEN Ballofix Full Flow - Galvanized18 mm</v>
      </c>
      <c r="J1082" s="1">
        <v>31</v>
      </c>
      <c r="K1082" s="1" t="str">
        <f>LOOKUP(J1082,Remarks!$A$2:$B$180)</f>
        <v>Use or Ridgid press jaw is not allowed. The machines can be used with other press jaw/slings which have been released by BROEN</v>
      </c>
    </row>
    <row r="1083" spans="1:11" x14ac:dyDescent="0.25">
      <c r="A1083">
        <v>7</v>
      </c>
      <c r="B1083" t="s">
        <v>303</v>
      </c>
      <c r="C1083">
        <v>7</v>
      </c>
      <c r="D1083" t="s">
        <v>281</v>
      </c>
      <c r="E1083">
        <v>7</v>
      </c>
      <c r="F1083" t="s">
        <v>97</v>
      </c>
      <c r="G1083">
        <v>60</v>
      </c>
      <c r="H1083" t="s">
        <v>49</v>
      </c>
      <c r="I1083" t="str">
        <f t="shared" si="16"/>
        <v>RidgidRP 330-B 18V (battery)BROEN Ballofix Full Flow - Galvanized22 mm</v>
      </c>
      <c r="J1083" s="1">
        <v>31</v>
      </c>
      <c r="K1083" s="1" t="str">
        <f>LOOKUP(J1083,Remarks!$A$2:$B$180)</f>
        <v>Use or Ridgid press jaw is not allowed. The machines can be used with other press jaw/slings which have been released by BROEN</v>
      </c>
    </row>
    <row r="1084" spans="1:11" x14ac:dyDescent="0.25">
      <c r="A1084">
        <v>7</v>
      </c>
      <c r="B1084" t="s">
        <v>303</v>
      </c>
      <c r="C1084">
        <v>10</v>
      </c>
      <c r="D1084" t="s">
        <v>282</v>
      </c>
      <c r="E1084">
        <v>7</v>
      </c>
      <c r="F1084" t="s">
        <v>97</v>
      </c>
      <c r="G1084">
        <v>60</v>
      </c>
      <c r="H1084" t="s">
        <v>49</v>
      </c>
      <c r="I1084" t="str">
        <f t="shared" si="16"/>
        <v>RidgidRP 330-B 18V (battery)BROEN Ballofix Full Flow - Galvanized28 mm</v>
      </c>
      <c r="J1084" s="1">
        <v>31</v>
      </c>
      <c r="K1084" s="1" t="str">
        <f>LOOKUP(J1084,Remarks!$A$2:$B$180)</f>
        <v>Use or Ridgid press jaw is not allowed. The machines can be used with other press jaw/slings which have been released by BROEN</v>
      </c>
    </row>
    <row r="1085" spans="1:11" x14ac:dyDescent="0.25">
      <c r="A1085">
        <v>7</v>
      </c>
      <c r="B1085" t="s">
        <v>303</v>
      </c>
      <c r="C1085">
        <v>12</v>
      </c>
      <c r="D1085" t="s">
        <v>283</v>
      </c>
      <c r="E1085">
        <v>7</v>
      </c>
      <c r="F1085" t="s">
        <v>97</v>
      </c>
      <c r="G1085">
        <v>60</v>
      </c>
      <c r="H1085" t="s">
        <v>49</v>
      </c>
      <c r="I1085" t="str">
        <f t="shared" si="16"/>
        <v>RidgidRP 330-B 18V (battery)BROEN Ballofix Full Flow - Galvanized35 mm</v>
      </c>
      <c r="J1085" s="1">
        <v>31</v>
      </c>
      <c r="K1085" s="1" t="str">
        <f>LOOKUP(J1085,Remarks!$A$2:$B$180)</f>
        <v>Use or Ridgid press jaw is not allowed. The machines can be used with other press jaw/slings which have been released by BROEN</v>
      </c>
    </row>
    <row r="1086" spans="1:11" x14ac:dyDescent="0.25">
      <c r="A1086">
        <v>7</v>
      </c>
      <c r="B1086" t="s">
        <v>303</v>
      </c>
      <c r="C1086">
        <v>14</v>
      </c>
      <c r="D1086" t="s">
        <v>284</v>
      </c>
      <c r="E1086">
        <v>7</v>
      </c>
      <c r="F1086" t="s">
        <v>97</v>
      </c>
      <c r="G1086">
        <v>60</v>
      </c>
      <c r="H1086" t="s">
        <v>49</v>
      </c>
      <c r="I1086" t="str">
        <f t="shared" si="16"/>
        <v>RidgidRP 330-B 18V (battery)BROEN Ballofix Full Flow - Galvanized42 mm</v>
      </c>
      <c r="J1086" s="1">
        <v>31</v>
      </c>
      <c r="K1086" s="1" t="str">
        <f>LOOKUP(J1086,Remarks!$A$2:$B$180)</f>
        <v>Use or Ridgid press jaw is not allowed. The machines can be used with other press jaw/slings which have been released by BROEN</v>
      </c>
    </row>
    <row r="1087" spans="1:11" x14ac:dyDescent="0.25">
      <c r="A1087">
        <v>7</v>
      </c>
      <c r="B1087" t="s">
        <v>303</v>
      </c>
      <c r="C1087">
        <v>16</v>
      </c>
      <c r="D1087" t="s">
        <v>285</v>
      </c>
      <c r="E1087">
        <v>7</v>
      </c>
      <c r="F1087" t="s">
        <v>97</v>
      </c>
      <c r="G1087">
        <v>60</v>
      </c>
      <c r="H1087" t="s">
        <v>49</v>
      </c>
      <c r="I1087" t="str">
        <f t="shared" si="16"/>
        <v>RidgidRP 330-B 18V (battery)BROEN Ballofix Full Flow - Galvanized54 mm</v>
      </c>
      <c r="J1087" s="1">
        <v>31</v>
      </c>
      <c r="K1087" s="1" t="str">
        <f>LOOKUP(J1087,Remarks!$A$2:$B$180)</f>
        <v>Use or Ridgid press jaw is not allowed. The machines can be used with other press jaw/slings which have been released by BROEN</v>
      </c>
    </row>
    <row r="1088" spans="1:11" x14ac:dyDescent="0.25">
      <c r="A1088">
        <v>8</v>
      </c>
      <c r="B1088" t="s">
        <v>304</v>
      </c>
      <c r="C1088">
        <v>3</v>
      </c>
      <c r="D1088" t="s">
        <v>279</v>
      </c>
      <c r="E1088">
        <v>7</v>
      </c>
      <c r="F1088" t="s">
        <v>97</v>
      </c>
      <c r="G1088">
        <v>60</v>
      </c>
      <c r="H1088" t="s">
        <v>49</v>
      </c>
      <c r="I1088" t="str">
        <f t="shared" si="16"/>
        <v>RidgidRP 330-B 18V (battery)BROEN Ballofix Full Flow - Stainless15 mm</v>
      </c>
      <c r="J1088" s="1">
        <v>31</v>
      </c>
      <c r="K1088" s="1" t="str">
        <f>LOOKUP(J1088,Remarks!$A$2:$B$180)</f>
        <v>Use or Ridgid press jaw is not allowed. The machines can be used with other press jaw/slings which have been released by BROEN</v>
      </c>
    </row>
    <row r="1089" spans="1:11" x14ac:dyDescent="0.25">
      <c r="A1089">
        <v>8</v>
      </c>
      <c r="B1089" t="s">
        <v>304</v>
      </c>
      <c r="C1089">
        <v>5</v>
      </c>
      <c r="D1089" t="s">
        <v>280</v>
      </c>
      <c r="E1089">
        <v>7</v>
      </c>
      <c r="F1089" t="s">
        <v>97</v>
      </c>
      <c r="G1089">
        <v>60</v>
      </c>
      <c r="H1089" t="s">
        <v>49</v>
      </c>
      <c r="I1089" t="str">
        <f t="shared" si="16"/>
        <v>RidgidRP 330-B 18V (battery)BROEN Ballofix Full Flow - Stainless18 mm</v>
      </c>
      <c r="J1089" s="1">
        <v>31</v>
      </c>
      <c r="K1089" s="1" t="str">
        <f>LOOKUP(J1089,Remarks!$A$2:$B$180)</f>
        <v>Use or Ridgid press jaw is not allowed. The machines can be used with other press jaw/slings which have been released by BROEN</v>
      </c>
    </row>
    <row r="1090" spans="1:11" x14ac:dyDescent="0.25">
      <c r="A1090">
        <v>8</v>
      </c>
      <c r="B1090" t="s">
        <v>304</v>
      </c>
      <c r="C1090">
        <v>7</v>
      </c>
      <c r="D1090" t="s">
        <v>281</v>
      </c>
      <c r="E1090">
        <v>7</v>
      </c>
      <c r="F1090" t="s">
        <v>97</v>
      </c>
      <c r="G1090">
        <v>60</v>
      </c>
      <c r="H1090" t="s">
        <v>49</v>
      </c>
      <c r="I1090" t="str">
        <f t="shared" ref="I1090:I1153" si="17">F1090&amp;H1090&amp;B1090&amp;D1090</f>
        <v>RidgidRP 330-B 18V (battery)BROEN Ballofix Full Flow - Stainless22 mm</v>
      </c>
      <c r="J1090" s="1">
        <v>31</v>
      </c>
      <c r="K1090" s="1" t="str">
        <f>LOOKUP(J1090,Remarks!$A$2:$B$180)</f>
        <v>Use or Ridgid press jaw is not allowed. The machines can be used with other press jaw/slings which have been released by BROEN</v>
      </c>
    </row>
    <row r="1091" spans="1:11" x14ac:dyDescent="0.25">
      <c r="A1091">
        <v>8</v>
      </c>
      <c r="B1091" t="s">
        <v>304</v>
      </c>
      <c r="C1091">
        <v>10</v>
      </c>
      <c r="D1091" t="s">
        <v>282</v>
      </c>
      <c r="E1091">
        <v>7</v>
      </c>
      <c r="F1091" t="s">
        <v>97</v>
      </c>
      <c r="G1091">
        <v>60</v>
      </c>
      <c r="H1091" t="s">
        <v>49</v>
      </c>
      <c r="I1091" t="str">
        <f t="shared" si="17"/>
        <v>RidgidRP 330-B 18V (battery)BROEN Ballofix Full Flow - Stainless28 mm</v>
      </c>
      <c r="J1091" s="1">
        <v>31</v>
      </c>
      <c r="K1091" s="1" t="str">
        <f>LOOKUP(J1091,Remarks!$A$2:$B$180)</f>
        <v>Use or Ridgid press jaw is not allowed. The machines can be used with other press jaw/slings which have been released by BROEN</v>
      </c>
    </row>
    <row r="1092" spans="1:11" x14ac:dyDescent="0.25">
      <c r="A1092">
        <v>8</v>
      </c>
      <c r="B1092" t="s">
        <v>304</v>
      </c>
      <c r="C1092">
        <v>12</v>
      </c>
      <c r="D1092" t="s">
        <v>283</v>
      </c>
      <c r="E1092">
        <v>7</v>
      </c>
      <c r="F1092" t="s">
        <v>97</v>
      </c>
      <c r="G1092">
        <v>60</v>
      </c>
      <c r="H1092" t="s">
        <v>49</v>
      </c>
      <c r="I1092" t="str">
        <f t="shared" si="17"/>
        <v>RidgidRP 330-B 18V (battery)BROEN Ballofix Full Flow - Stainless35 mm</v>
      </c>
      <c r="J1092" s="1">
        <v>31</v>
      </c>
      <c r="K1092" s="1" t="str">
        <f>LOOKUP(J1092,Remarks!$A$2:$B$180)</f>
        <v>Use or Ridgid press jaw is not allowed. The machines can be used with other press jaw/slings which have been released by BROEN</v>
      </c>
    </row>
    <row r="1093" spans="1:11" x14ac:dyDescent="0.25">
      <c r="A1093">
        <v>8</v>
      </c>
      <c r="B1093" t="s">
        <v>304</v>
      </c>
      <c r="C1093">
        <v>14</v>
      </c>
      <c r="D1093" t="s">
        <v>284</v>
      </c>
      <c r="E1093">
        <v>7</v>
      </c>
      <c r="F1093" t="s">
        <v>97</v>
      </c>
      <c r="G1093">
        <v>60</v>
      </c>
      <c r="H1093" t="s">
        <v>49</v>
      </c>
      <c r="I1093" t="str">
        <f t="shared" si="17"/>
        <v>RidgidRP 330-B 18V (battery)BROEN Ballofix Full Flow - Stainless42 mm</v>
      </c>
      <c r="J1093" s="1">
        <v>31</v>
      </c>
      <c r="K1093" s="1" t="str">
        <f>LOOKUP(J1093,Remarks!$A$2:$B$180)</f>
        <v>Use or Ridgid press jaw is not allowed. The machines can be used with other press jaw/slings which have been released by BROEN</v>
      </c>
    </row>
    <row r="1094" spans="1:11" x14ac:dyDescent="0.25">
      <c r="A1094">
        <v>8</v>
      </c>
      <c r="B1094" t="s">
        <v>304</v>
      </c>
      <c r="C1094">
        <v>16</v>
      </c>
      <c r="D1094" t="s">
        <v>285</v>
      </c>
      <c r="E1094">
        <v>7</v>
      </c>
      <c r="F1094" t="s">
        <v>97</v>
      </c>
      <c r="G1094">
        <v>60</v>
      </c>
      <c r="H1094" t="s">
        <v>49</v>
      </c>
      <c r="I1094" t="str">
        <f t="shared" si="17"/>
        <v>RidgidRP 330-B 18V (battery)BROEN Ballofix Full Flow - Stainless54 mm</v>
      </c>
      <c r="J1094" s="1">
        <v>31</v>
      </c>
      <c r="K1094" s="1" t="str">
        <f>LOOKUP(J1094,Remarks!$A$2:$B$180)</f>
        <v>Use or Ridgid press jaw is not allowed. The machines can be used with other press jaw/slings which have been released by BROEN</v>
      </c>
    </row>
    <row r="1095" spans="1:11" x14ac:dyDescent="0.25">
      <c r="A1095">
        <v>7</v>
      </c>
      <c r="B1095" t="s">
        <v>303</v>
      </c>
      <c r="C1095">
        <v>1</v>
      </c>
      <c r="D1095" t="s">
        <v>278</v>
      </c>
      <c r="E1095">
        <v>7</v>
      </c>
      <c r="F1095" t="s">
        <v>97</v>
      </c>
      <c r="G1095">
        <v>61</v>
      </c>
      <c r="H1095" t="s">
        <v>50</v>
      </c>
      <c r="I1095" t="str">
        <f t="shared" si="17"/>
        <v>RidgidRP 330-CBROEN Ballofix Full Flow - Galvanized12 mm</v>
      </c>
      <c r="J1095" s="1">
        <v>31</v>
      </c>
      <c r="K1095" s="1" t="str">
        <f>LOOKUP(J1095,Remarks!$A$2:$B$180)</f>
        <v>Use or Ridgid press jaw is not allowed. The machines can be used with other press jaw/slings which have been released by BROEN</v>
      </c>
    </row>
    <row r="1096" spans="1:11" x14ac:dyDescent="0.25">
      <c r="A1096">
        <v>7</v>
      </c>
      <c r="B1096" t="s">
        <v>303</v>
      </c>
      <c r="C1096">
        <v>3</v>
      </c>
      <c r="D1096" t="s">
        <v>279</v>
      </c>
      <c r="E1096">
        <v>7</v>
      </c>
      <c r="F1096" t="s">
        <v>97</v>
      </c>
      <c r="G1096">
        <v>61</v>
      </c>
      <c r="H1096" t="s">
        <v>50</v>
      </c>
      <c r="I1096" t="str">
        <f t="shared" si="17"/>
        <v>RidgidRP 330-CBROEN Ballofix Full Flow - Galvanized15 mm</v>
      </c>
      <c r="J1096" s="1">
        <v>31</v>
      </c>
      <c r="K1096" s="1" t="str">
        <f>LOOKUP(J1096,Remarks!$A$2:$B$180)</f>
        <v>Use or Ridgid press jaw is not allowed. The machines can be used with other press jaw/slings which have been released by BROEN</v>
      </c>
    </row>
    <row r="1097" spans="1:11" x14ac:dyDescent="0.25">
      <c r="A1097">
        <v>7</v>
      </c>
      <c r="B1097" t="s">
        <v>303</v>
      </c>
      <c r="C1097">
        <v>5</v>
      </c>
      <c r="D1097" t="s">
        <v>280</v>
      </c>
      <c r="E1097">
        <v>7</v>
      </c>
      <c r="F1097" t="s">
        <v>97</v>
      </c>
      <c r="G1097">
        <v>61</v>
      </c>
      <c r="H1097" t="s">
        <v>50</v>
      </c>
      <c r="I1097" t="str">
        <f t="shared" si="17"/>
        <v>RidgidRP 330-CBROEN Ballofix Full Flow - Galvanized18 mm</v>
      </c>
      <c r="J1097" s="1">
        <v>31</v>
      </c>
      <c r="K1097" s="1" t="str">
        <f>LOOKUP(J1097,Remarks!$A$2:$B$180)</f>
        <v>Use or Ridgid press jaw is not allowed. The machines can be used with other press jaw/slings which have been released by BROEN</v>
      </c>
    </row>
    <row r="1098" spans="1:11" x14ac:dyDescent="0.25">
      <c r="A1098">
        <v>7</v>
      </c>
      <c r="B1098" t="s">
        <v>303</v>
      </c>
      <c r="C1098">
        <v>7</v>
      </c>
      <c r="D1098" t="s">
        <v>281</v>
      </c>
      <c r="E1098">
        <v>7</v>
      </c>
      <c r="F1098" t="s">
        <v>97</v>
      </c>
      <c r="G1098">
        <v>61</v>
      </c>
      <c r="H1098" t="s">
        <v>50</v>
      </c>
      <c r="I1098" t="str">
        <f t="shared" si="17"/>
        <v>RidgidRP 330-CBROEN Ballofix Full Flow - Galvanized22 mm</v>
      </c>
      <c r="J1098" s="1">
        <v>31</v>
      </c>
      <c r="K1098" s="1" t="str">
        <f>LOOKUP(J1098,Remarks!$A$2:$B$180)</f>
        <v>Use or Ridgid press jaw is not allowed. The machines can be used with other press jaw/slings which have been released by BROEN</v>
      </c>
    </row>
    <row r="1099" spans="1:11" x14ac:dyDescent="0.25">
      <c r="A1099">
        <v>7</v>
      </c>
      <c r="B1099" t="s">
        <v>303</v>
      </c>
      <c r="C1099">
        <v>10</v>
      </c>
      <c r="D1099" t="s">
        <v>282</v>
      </c>
      <c r="E1099">
        <v>7</v>
      </c>
      <c r="F1099" t="s">
        <v>97</v>
      </c>
      <c r="G1099">
        <v>61</v>
      </c>
      <c r="H1099" t="s">
        <v>50</v>
      </c>
      <c r="I1099" t="str">
        <f t="shared" si="17"/>
        <v>RidgidRP 330-CBROEN Ballofix Full Flow - Galvanized28 mm</v>
      </c>
      <c r="J1099" s="1">
        <v>31</v>
      </c>
      <c r="K1099" s="1" t="str">
        <f>LOOKUP(J1099,Remarks!$A$2:$B$180)</f>
        <v>Use or Ridgid press jaw is not allowed. The machines can be used with other press jaw/slings which have been released by BROEN</v>
      </c>
    </row>
    <row r="1100" spans="1:11" x14ac:dyDescent="0.25">
      <c r="A1100">
        <v>7</v>
      </c>
      <c r="B1100" t="s">
        <v>303</v>
      </c>
      <c r="C1100">
        <v>12</v>
      </c>
      <c r="D1100" t="s">
        <v>283</v>
      </c>
      <c r="E1100">
        <v>7</v>
      </c>
      <c r="F1100" t="s">
        <v>97</v>
      </c>
      <c r="G1100">
        <v>61</v>
      </c>
      <c r="H1100" t="s">
        <v>50</v>
      </c>
      <c r="I1100" t="str">
        <f t="shared" si="17"/>
        <v>RidgidRP 330-CBROEN Ballofix Full Flow - Galvanized35 mm</v>
      </c>
      <c r="J1100" s="1">
        <v>31</v>
      </c>
      <c r="K1100" s="1" t="str">
        <f>LOOKUP(J1100,Remarks!$A$2:$B$180)</f>
        <v>Use or Ridgid press jaw is not allowed. The machines can be used with other press jaw/slings which have been released by BROEN</v>
      </c>
    </row>
    <row r="1101" spans="1:11" x14ac:dyDescent="0.25">
      <c r="A1101">
        <v>7</v>
      </c>
      <c r="B1101" t="s">
        <v>303</v>
      </c>
      <c r="C1101">
        <v>14</v>
      </c>
      <c r="D1101" t="s">
        <v>284</v>
      </c>
      <c r="E1101">
        <v>7</v>
      </c>
      <c r="F1101" t="s">
        <v>97</v>
      </c>
      <c r="G1101">
        <v>61</v>
      </c>
      <c r="H1101" t="s">
        <v>50</v>
      </c>
      <c r="I1101" t="str">
        <f t="shared" si="17"/>
        <v>RidgidRP 330-CBROEN Ballofix Full Flow - Galvanized42 mm</v>
      </c>
      <c r="J1101" s="1">
        <v>31</v>
      </c>
      <c r="K1101" s="1" t="str">
        <f>LOOKUP(J1101,Remarks!$A$2:$B$180)</f>
        <v>Use or Ridgid press jaw is not allowed. The machines can be used with other press jaw/slings which have been released by BROEN</v>
      </c>
    </row>
    <row r="1102" spans="1:11" x14ac:dyDescent="0.25">
      <c r="A1102">
        <v>7</v>
      </c>
      <c r="B1102" t="s">
        <v>303</v>
      </c>
      <c r="C1102">
        <v>16</v>
      </c>
      <c r="D1102" t="s">
        <v>285</v>
      </c>
      <c r="E1102">
        <v>7</v>
      </c>
      <c r="F1102" t="s">
        <v>97</v>
      </c>
      <c r="G1102">
        <v>61</v>
      </c>
      <c r="H1102" t="s">
        <v>50</v>
      </c>
      <c r="I1102" t="str">
        <f t="shared" si="17"/>
        <v>RidgidRP 330-CBROEN Ballofix Full Flow - Galvanized54 mm</v>
      </c>
      <c r="J1102" s="1">
        <v>31</v>
      </c>
      <c r="K1102" s="1" t="str">
        <f>LOOKUP(J1102,Remarks!$A$2:$B$180)</f>
        <v>Use or Ridgid press jaw is not allowed. The machines can be used with other press jaw/slings which have been released by BROEN</v>
      </c>
    </row>
    <row r="1103" spans="1:11" x14ac:dyDescent="0.25">
      <c r="A1103">
        <v>8</v>
      </c>
      <c r="B1103" t="s">
        <v>304</v>
      </c>
      <c r="C1103">
        <v>3</v>
      </c>
      <c r="D1103" t="s">
        <v>279</v>
      </c>
      <c r="E1103">
        <v>7</v>
      </c>
      <c r="F1103" t="s">
        <v>97</v>
      </c>
      <c r="G1103">
        <v>61</v>
      </c>
      <c r="H1103" t="s">
        <v>50</v>
      </c>
      <c r="I1103" t="str">
        <f t="shared" si="17"/>
        <v>RidgidRP 330-CBROEN Ballofix Full Flow - Stainless15 mm</v>
      </c>
      <c r="J1103" s="1">
        <v>31</v>
      </c>
      <c r="K1103" s="1" t="str">
        <f>LOOKUP(J1103,Remarks!$A$2:$B$180)</f>
        <v>Use or Ridgid press jaw is not allowed. The machines can be used with other press jaw/slings which have been released by BROEN</v>
      </c>
    </row>
    <row r="1104" spans="1:11" x14ac:dyDescent="0.25">
      <c r="A1104">
        <v>8</v>
      </c>
      <c r="B1104" t="s">
        <v>304</v>
      </c>
      <c r="C1104">
        <v>5</v>
      </c>
      <c r="D1104" t="s">
        <v>280</v>
      </c>
      <c r="E1104">
        <v>7</v>
      </c>
      <c r="F1104" t="s">
        <v>97</v>
      </c>
      <c r="G1104">
        <v>61</v>
      </c>
      <c r="H1104" t="s">
        <v>50</v>
      </c>
      <c r="I1104" t="str">
        <f t="shared" si="17"/>
        <v>RidgidRP 330-CBROEN Ballofix Full Flow - Stainless18 mm</v>
      </c>
      <c r="J1104" s="1">
        <v>31</v>
      </c>
      <c r="K1104" s="1" t="str">
        <f>LOOKUP(J1104,Remarks!$A$2:$B$180)</f>
        <v>Use or Ridgid press jaw is not allowed. The machines can be used with other press jaw/slings which have been released by BROEN</v>
      </c>
    </row>
    <row r="1105" spans="1:11" x14ac:dyDescent="0.25">
      <c r="A1105">
        <v>8</v>
      </c>
      <c r="B1105" t="s">
        <v>304</v>
      </c>
      <c r="C1105">
        <v>7</v>
      </c>
      <c r="D1105" t="s">
        <v>281</v>
      </c>
      <c r="E1105">
        <v>7</v>
      </c>
      <c r="F1105" t="s">
        <v>97</v>
      </c>
      <c r="G1105">
        <v>61</v>
      </c>
      <c r="H1105" t="s">
        <v>50</v>
      </c>
      <c r="I1105" t="str">
        <f t="shared" si="17"/>
        <v>RidgidRP 330-CBROEN Ballofix Full Flow - Stainless22 mm</v>
      </c>
      <c r="J1105" s="1">
        <v>31</v>
      </c>
      <c r="K1105" s="1" t="str">
        <f>LOOKUP(J1105,Remarks!$A$2:$B$180)</f>
        <v>Use or Ridgid press jaw is not allowed. The machines can be used with other press jaw/slings which have been released by BROEN</v>
      </c>
    </row>
    <row r="1106" spans="1:11" x14ac:dyDescent="0.25">
      <c r="A1106">
        <v>8</v>
      </c>
      <c r="B1106" t="s">
        <v>304</v>
      </c>
      <c r="C1106">
        <v>10</v>
      </c>
      <c r="D1106" t="s">
        <v>282</v>
      </c>
      <c r="E1106">
        <v>7</v>
      </c>
      <c r="F1106" t="s">
        <v>97</v>
      </c>
      <c r="G1106">
        <v>61</v>
      </c>
      <c r="H1106" t="s">
        <v>50</v>
      </c>
      <c r="I1106" t="str">
        <f t="shared" si="17"/>
        <v>RidgidRP 330-CBROEN Ballofix Full Flow - Stainless28 mm</v>
      </c>
      <c r="J1106" s="1">
        <v>31</v>
      </c>
      <c r="K1106" s="1" t="str">
        <f>LOOKUP(J1106,Remarks!$A$2:$B$180)</f>
        <v>Use or Ridgid press jaw is not allowed. The machines can be used with other press jaw/slings which have been released by BROEN</v>
      </c>
    </row>
    <row r="1107" spans="1:11" x14ac:dyDescent="0.25">
      <c r="A1107">
        <v>8</v>
      </c>
      <c r="B1107" t="s">
        <v>304</v>
      </c>
      <c r="C1107">
        <v>12</v>
      </c>
      <c r="D1107" t="s">
        <v>283</v>
      </c>
      <c r="E1107">
        <v>7</v>
      </c>
      <c r="F1107" t="s">
        <v>97</v>
      </c>
      <c r="G1107">
        <v>61</v>
      </c>
      <c r="H1107" t="s">
        <v>50</v>
      </c>
      <c r="I1107" t="str">
        <f t="shared" si="17"/>
        <v>RidgidRP 330-CBROEN Ballofix Full Flow - Stainless35 mm</v>
      </c>
      <c r="J1107" s="1">
        <v>31</v>
      </c>
      <c r="K1107" s="1" t="str">
        <f>LOOKUP(J1107,Remarks!$A$2:$B$180)</f>
        <v>Use or Ridgid press jaw is not allowed. The machines can be used with other press jaw/slings which have been released by BROEN</v>
      </c>
    </row>
    <row r="1108" spans="1:11" x14ac:dyDescent="0.25">
      <c r="A1108">
        <v>8</v>
      </c>
      <c r="B1108" t="s">
        <v>304</v>
      </c>
      <c r="C1108">
        <v>14</v>
      </c>
      <c r="D1108" t="s">
        <v>284</v>
      </c>
      <c r="E1108">
        <v>7</v>
      </c>
      <c r="F1108" t="s">
        <v>97</v>
      </c>
      <c r="G1108">
        <v>61</v>
      </c>
      <c r="H1108" t="s">
        <v>50</v>
      </c>
      <c r="I1108" t="str">
        <f t="shared" si="17"/>
        <v>RidgidRP 330-CBROEN Ballofix Full Flow - Stainless42 mm</v>
      </c>
      <c r="J1108" s="1">
        <v>31</v>
      </c>
      <c r="K1108" s="1" t="str">
        <f>LOOKUP(J1108,Remarks!$A$2:$B$180)</f>
        <v>Use or Ridgid press jaw is not allowed. The machines can be used with other press jaw/slings which have been released by BROEN</v>
      </c>
    </row>
    <row r="1109" spans="1:11" x14ac:dyDescent="0.25">
      <c r="A1109">
        <v>8</v>
      </c>
      <c r="B1109" t="s">
        <v>304</v>
      </c>
      <c r="C1109">
        <v>16</v>
      </c>
      <c r="D1109" t="s">
        <v>285</v>
      </c>
      <c r="E1109">
        <v>7</v>
      </c>
      <c r="F1109" t="s">
        <v>97</v>
      </c>
      <c r="G1109">
        <v>61</v>
      </c>
      <c r="H1109" t="s">
        <v>50</v>
      </c>
      <c r="I1109" t="str">
        <f t="shared" si="17"/>
        <v>RidgidRP 330-CBROEN Ballofix Full Flow - Stainless54 mm</v>
      </c>
      <c r="J1109" s="1">
        <v>31</v>
      </c>
      <c r="K1109" s="1" t="str">
        <f>LOOKUP(J1109,Remarks!$A$2:$B$180)</f>
        <v>Use or Ridgid press jaw is not allowed. The machines can be used with other press jaw/slings which have been released by BROEN</v>
      </c>
    </row>
    <row r="1110" spans="1:11" x14ac:dyDescent="0.25">
      <c r="A1110">
        <v>7</v>
      </c>
      <c r="B1110" t="s">
        <v>303</v>
      </c>
      <c r="C1110">
        <v>1</v>
      </c>
      <c r="D1110" t="s">
        <v>278</v>
      </c>
      <c r="E1110">
        <v>7</v>
      </c>
      <c r="F1110" t="s">
        <v>97</v>
      </c>
      <c r="G1110">
        <v>62</v>
      </c>
      <c r="H1110" t="s">
        <v>51</v>
      </c>
      <c r="I1110" t="str">
        <f t="shared" si="17"/>
        <v>RidgidRP 340-B 18V (battery)BROEN Ballofix Full Flow - Galvanized12 mm</v>
      </c>
      <c r="J1110" s="1">
        <v>31</v>
      </c>
      <c r="K1110" s="1" t="str">
        <f>LOOKUP(J1110,Remarks!$A$2:$B$180)</f>
        <v>Use or Ridgid press jaw is not allowed. The machines can be used with other press jaw/slings which have been released by BROEN</v>
      </c>
    </row>
    <row r="1111" spans="1:11" x14ac:dyDescent="0.25">
      <c r="A1111">
        <v>7</v>
      </c>
      <c r="B1111" t="s">
        <v>303</v>
      </c>
      <c r="C1111">
        <v>3</v>
      </c>
      <c r="D1111" t="s">
        <v>279</v>
      </c>
      <c r="E1111">
        <v>7</v>
      </c>
      <c r="F1111" t="s">
        <v>97</v>
      </c>
      <c r="G1111">
        <v>62</v>
      </c>
      <c r="H1111" t="s">
        <v>51</v>
      </c>
      <c r="I1111" t="str">
        <f t="shared" si="17"/>
        <v>RidgidRP 340-B 18V (battery)BROEN Ballofix Full Flow - Galvanized15 mm</v>
      </c>
      <c r="J1111" s="1">
        <v>31</v>
      </c>
      <c r="K1111" s="1" t="str">
        <f>LOOKUP(J1111,Remarks!$A$2:$B$180)</f>
        <v>Use or Ridgid press jaw is not allowed. The machines can be used with other press jaw/slings which have been released by BROEN</v>
      </c>
    </row>
    <row r="1112" spans="1:11" x14ac:dyDescent="0.25">
      <c r="A1112">
        <v>7</v>
      </c>
      <c r="B1112" t="s">
        <v>303</v>
      </c>
      <c r="C1112">
        <v>5</v>
      </c>
      <c r="D1112" t="s">
        <v>280</v>
      </c>
      <c r="E1112">
        <v>7</v>
      </c>
      <c r="F1112" t="s">
        <v>97</v>
      </c>
      <c r="G1112">
        <v>62</v>
      </c>
      <c r="H1112" t="s">
        <v>51</v>
      </c>
      <c r="I1112" t="str">
        <f t="shared" si="17"/>
        <v>RidgidRP 340-B 18V (battery)BROEN Ballofix Full Flow - Galvanized18 mm</v>
      </c>
      <c r="J1112" s="1">
        <v>31</v>
      </c>
      <c r="K1112" s="1" t="str">
        <f>LOOKUP(J1112,Remarks!$A$2:$B$180)</f>
        <v>Use or Ridgid press jaw is not allowed. The machines can be used with other press jaw/slings which have been released by BROEN</v>
      </c>
    </row>
    <row r="1113" spans="1:11" x14ac:dyDescent="0.25">
      <c r="A1113">
        <v>7</v>
      </c>
      <c r="B1113" t="s">
        <v>303</v>
      </c>
      <c r="C1113">
        <v>7</v>
      </c>
      <c r="D1113" t="s">
        <v>281</v>
      </c>
      <c r="E1113">
        <v>7</v>
      </c>
      <c r="F1113" t="s">
        <v>97</v>
      </c>
      <c r="G1113">
        <v>62</v>
      </c>
      <c r="H1113" t="s">
        <v>51</v>
      </c>
      <c r="I1113" t="str">
        <f t="shared" si="17"/>
        <v>RidgidRP 340-B 18V (battery)BROEN Ballofix Full Flow - Galvanized22 mm</v>
      </c>
      <c r="J1113" s="1">
        <v>31</v>
      </c>
      <c r="K1113" s="1" t="str">
        <f>LOOKUP(J1113,Remarks!$A$2:$B$180)</f>
        <v>Use or Ridgid press jaw is not allowed. The machines can be used with other press jaw/slings which have been released by BROEN</v>
      </c>
    </row>
    <row r="1114" spans="1:11" x14ac:dyDescent="0.25">
      <c r="A1114">
        <v>7</v>
      </c>
      <c r="B1114" t="s">
        <v>303</v>
      </c>
      <c r="C1114">
        <v>10</v>
      </c>
      <c r="D1114" t="s">
        <v>282</v>
      </c>
      <c r="E1114">
        <v>7</v>
      </c>
      <c r="F1114" t="s">
        <v>97</v>
      </c>
      <c r="G1114">
        <v>62</v>
      </c>
      <c r="H1114" t="s">
        <v>51</v>
      </c>
      <c r="I1114" t="str">
        <f t="shared" si="17"/>
        <v>RidgidRP 340-B 18V (battery)BROEN Ballofix Full Flow - Galvanized28 mm</v>
      </c>
      <c r="J1114" s="1">
        <v>31</v>
      </c>
      <c r="K1114" s="1" t="str">
        <f>LOOKUP(J1114,Remarks!$A$2:$B$180)</f>
        <v>Use or Ridgid press jaw is not allowed. The machines can be used with other press jaw/slings which have been released by BROEN</v>
      </c>
    </row>
    <row r="1115" spans="1:11" x14ac:dyDescent="0.25">
      <c r="A1115">
        <v>7</v>
      </c>
      <c r="B1115" t="s">
        <v>303</v>
      </c>
      <c r="C1115">
        <v>12</v>
      </c>
      <c r="D1115" t="s">
        <v>283</v>
      </c>
      <c r="E1115">
        <v>7</v>
      </c>
      <c r="F1115" t="s">
        <v>97</v>
      </c>
      <c r="G1115">
        <v>62</v>
      </c>
      <c r="H1115" t="s">
        <v>51</v>
      </c>
      <c r="I1115" t="str">
        <f t="shared" si="17"/>
        <v>RidgidRP 340-B 18V (battery)BROEN Ballofix Full Flow - Galvanized35 mm</v>
      </c>
      <c r="J1115" s="1">
        <v>31</v>
      </c>
      <c r="K1115" s="1" t="str">
        <f>LOOKUP(J1115,Remarks!$A$2:$B$180)</f>
        <v>Use or Ridgid press jaw is not allowed. The machines can be used with other press jaw/slings which have been released by BROEN</v>
      </c>
    </row>
    <row r="1116" spans="1:11" x14ac:dyDescent="0.25">
      <c r="A1116">
        <v>7</v>
      </c>
      <c r="B1116" t="s">
        <v>303</v>
      </c>
      <c r="C1116">
        <v>14</v>
      </c>
      <c r="D1116" t="s">
        <v>284</v>
      </c>
      <c r="E1116">
        <v>7</v>
      </c>
      <c r="F1116" t="s">
        <v>97</v>
      </c>
      <c r="G1116">
        <v>62</v>
      </c>
      <c r="H1116" t="s">
        <v>51</v>
      </c>
      <c r="I1116" t="str">
        <f t="shared" si="17"/>
        <v>RidgidRP 340-B 18V (battery)BROEN Ballofix Full Flow - Galvanized42 mm</v>
      </c>
      <c r="J1116" s="1">
        <v>31</v>
      </c>
      <c r="K1116" s="1" t="str">
        <f>LOOKUP(J1116,Remarks!$A$2:$B$180)</f>
        <v>Use or Ridgid press jaw is not allowed. The machines can be used with other press jaw/slings which have been released by BROEN</v>
      </c>
    </row>
    <row r="1117" spans="1:11" x14ac:dyDescent="0.25">
      <c r="A1117">
        <v>7</v>
      </c>
      <c r="B1117" t="s">
        <v>303</v>
      </c>
      <c r="C1117">
        <v>16</v>
      </c>
      <c r="D1117" t="s">
        <v>285</v>
      </c>
      <c r="E1117">
        <v>7</v>
      </c>
      <c r="F1117" t="s">
        <v>97</v>
      </c>
      <c r="G1117">
        <v>62</v>
      </c>
      <c r="H1117" t="s">
        <v>51</v>
      </c>
      <c r="I1117" t="str">
        <f t="shared" si="17"/>
        <v>RidgidRP 340-B 18V (battery)BROEN Ballofix Full Flow - Galvanized54 mm</v>
      </c>
      <c r="J1117" s="1">
        <v>31</v>
      </c>
      <c r="K1117" s="1" t="str">
        <f>LOOKUP(J1117,Remarks!$A$2:$B$180)</f>
        <v>Use or Ridgid press jaw is not allowed. The machines can be used with other press jaw/slings which have been released by BROEN</v>
      </c>
    </row>
    <row r="1118" spans="1:11" x14ac:dyDescent="0.25">
      <c r="A1118">
        <v>8</v>
      </c>
      <c r="B1118" t="s">
        <v>304</v>
      </c>
      <c r="C1118">
        <v>3</v>
      </c>
      <c r="D1118" t="s">
        <v>279</v>
      </c>
      <c r="E1118">
        <v>7</v>
      </c>
      <c r="F1118" t="s">
        <v>97</v>
      </c>
      <c r="G1118">
        <v>62</v>
      </c>
      <c r="H1118" t="s">
        <v>51</v>
      </c>
      <c r="I1118" t="str">
        <f t="shared" si="17"/>
        <v>RidgidRP 340-B 18V (battery)BROEN Ballofix Full Flow - Stainless15 mm</v>
      </c>
      <c r="J1118" s="1">
        <v>31</v>
      </c>
      <c r="K1118" s="1" t="str">
        <f>LOOKUP(J1118,Remarks!$A$2:$B$180)</f>
        <v>Use or Ridgid press jaw is not allowed. The machines can be used with other press jaw/slings which have been released by BROEN</v>
      </c>
    </row>
    <row r="1119" spans="1:11" x14ac:dyDescent="0.25">
      <c r="A1119">
        <v>8</v>
      </c>
      <c r="B1119" t="s">
        <v>304</v>
      </c>
      <c r="C1119">
        <v>5</v>
      </c>
      <c r="D1119" t="s">
        <v>280</v>
      </c>
      <c r="E1119">
        <v>7</v>
      </c>
      <c r="F1119" t="s">
        <v>97</v>
      </c>
      <c r="G1119">
        <v>62</v>
      </c>
      <c r="H1119" t="s">
        <v>51</v>
      </c>
      <c r="I1119" t="str">
        <f t="shared" si="17"/>
        <v>RidgidRP 340-B 18V (battery)BROEN Ballofix Full Flow - Stainless18 mm</v>
      </c>
      <c r="J1119" s="1">
        <v>31</v>
      </c>
      <c r="K1119" s="1" t="str">
        <f>LOOKUP(J1119,Remarks!$A$2:$B$180)</f>
        <v>Use or Ridgid press jaw is not allowed. The machines can be used with other press jaw/slings which have been released by BROEN</v>
      </c>
    </row>
    <row r="1120" spans="1:11" x14ac:dyDescent="0.25">
      <c r="A1120">
        <v>8</v>
      </c>
      <c r="B1120" t="s">
        <v>304</v>
      </c>
      <c r="C1120">
        <v>7</v>
      </c>
      <c r="D1120" t="s">
        <v>281</v>
      </c>
      <c r="E1120">
        <v>7</v>
      </c>
      <c r="F1120" t="s">
        <v>97</v>
      </c>
      <c r="G1120">
        <v>62</v>
      </c>
      <c r="H1120" t="s">
        <v>51</v>
      </c>
      <c r="I1120" t="str">
        <f t="shared" si="17"/>
        <v>RidgidRP 340-B 18V (battery)BROEN Ballofix Full Flow - Stainless22 mm</v>
      </c>
      <c r="J1120" s="1">
        <v>31</v>
      </c>
      <c r="K1120" s="1" t="str">
        <f>LOOKUP(J1120,Remarks!$A$2:$B$180)</f>
        <v>Use or Ridgid press jaw is not allowed. The machines can be used with other press jaw/slings which have been released by BROEN</v>
      </c>
    </row>
    <row r="1121" spans="1:11" x14ac:dyDescent="0.25">
      <c r="A1121">
        <v>8</v>
      </c>
      <c r="B1121" t="s">
        <v>304</v>
      </c>
      <c r="C1121">
        <v>10</v>
      </c>
      <c r="D1121" t="s">
        <v>282</v>
      </c>
      <c r="E1121">
        <v>7</v>
      </c>
      <c r="F1121" t="s">
        <v>97</v>
      </c>
      <c r="G1121">
        <v>62</v>
      </c>
      <c r="H1121" t="s">
        <v>51</v>
      </c>
      <c r="I1121" t="str">
        <f t="shared" si="17"/>
        <v>RidgidRP 340-B 18V (battery)BROEN Ballofix Full Flow - Stainless28 mm</v>
      </c>
      <c r="J1121" s="1">
        <v>31</v>
      </c>
      <c r="K1121" s="1" t="str">
        <f>LOOKUP(J1121,Remarks!$A$2:$B$180)</f>
        <v>Use or Ridgid press jaw is not allowed. The machines can be used with other press jaw/slings which have been released by BROEN</v>
      </c>
    </row>
    <row r="1122" spans="1:11" x14ac:dyDescent="0.25">
      <c r="A1122">
        <v>8</v>
      </c>
      <c r="B1122" t="s">
        <v>304</v>
      </c>
      <c r="C1122">
        <v>12</v>
      </c>
      <c r="D1122" t="s">
        <v>283</v>
      </c>
      <c r="E1122">
        <v>7</v>
      </c>
      <c r="F1122" t="s">
        <v>97</v>
      </c>
      <c r="G1122">
        <v>62</v>
      </c>
      <c r="H1122" t="s">
        <v>51</v>
      </c>
      <c r="I1122" t="str">
        <f t="shared" si="17"/>
        <v>RidgidRP 340-B 18V (battery)BROEN Ballofix Full Flow - Stainless35 mm</v>
      </c>
      <c r="J1122" s="1">
        <v>31</v>
      </c>
      <c r="K1122" s="1" t="str">
        <f>LOOKUP(J1122,Remarks!$A$2:$B$180)</f>
        <v>Use or Ridgid press jaw is not allowed. The machines can be used with other press jaw/slings which have been released by BROEN</v>
      </c>
    </row>
    <row r="1123" spans="1:11" x14ac:dyDescent="0.25">
      <c r="A1123">
        <v>8</v>
      </c>
      <c r="B1123" t="s">
        <v>304</v>
      </c>
      <c r="C1123">
        <v>14</v>
      </c>
      <c r="D1123" t="s">
        <v>284</v>
      </c>
      <c r="E1123">
        <v>7</v>
      </c>
      <c r="F1123" t="s">
        <v>97</v>
      </c>
      <c r="G1123">
        <v>62</v>
      </c>
      <c r="H1123" t="s">
        <v>51</v>
      </c>
      <c r="I1123" t="str">
        <f t="shared" si="17"/>
        <v>RidgidRP 340-B 18V (battery)BROEN Ballofix Full Flow - Stainless42 mm</v>
      </c>
      <c r="J1123" s="1">
        <v>31</v>
      </c>
      <c r="K1123" s="1" t="str">
        <f>LOOKUP(J1123,Remarks!$A$2:$B$180)</f>
        <v>Use or Ridgid press jaw is not allowed. The machines can be used with other press jaw/slings which have been released by BROEN</v>
      </c>
    </row>
    <row r="1124" spans="1:11" x14ac:dyDescent="0.25">
      <c r="A1124">
        <v>8</v>
      </c>
      <c r="B1124" t="s">
        <v>304</v>
      </c>
      <c r="C1124">
        <v>16</v>
      </c>
      <c r="D1124" t="s">
        <v>285</v>
      </c>
      <c r="E1124">
        <v>7</v>
      </c>
      <c r="F1124" t="s">
        <v>97</v>
      </c>
      <c r="G1124">
        <v>62</v>
      </c>
      <c r="H1124" t="s">
        <v>51</v>
      </c>
      <c r="I1124" t="str">
        <f t="shared" si="17"/>
        <v>RidgidRP 340-B 18V (battery)BROEN Ballofix Full Flow - Stainless54 mm</v>
      </c>
      <c r="J1124" s="1">
        <v>31</v>
      </c>
      <c r="K1124" s="1" t="str">
        <f>LOOKUP(J1124,Remarks!$A$2:$B$180)</f>
        <v>Use or Ridgid press jaw is not allowed. The machines can be used with other press jaw/slings which have been released by BROEN</v>
      </c>
    </row>
    <row r="1125" spans="1:11" x14ac:dyDescent="0.25">
      <c r="A1125">
        <v>7</v>
      </c>
      <c r="B1125" t="s">
        <v>303</v>
      </c>
      <c r="C1125">
        <v>1</v>
      </c>
      <c r="D1125" t="s">
        <v>278</v>
      </c>
      <c r="E1125">
        <v>7</v>
      </c>
      <c r="F1125" t="s">
        <v>97</v>
      </c>
      <c r="G1125">
        <v>63</v>
      </c>
      <c r="H1125" t="s">
        <v>52</v>
      </c>
      <c r="I1125" t="str">
        <f t="shared" si="17"/>
        <v>RidgidRP 340-CBROEN Ballofix Full Flow - Galvanized12 mm</v>
      </c>
      <c r="J1125" s="1">
        <v>31</v>
      </c>
      <c r="K1125" s="1" t="str">
        <f>LOOKUP(J1125,Remarks!$A$2:$B$180)</f>
        <v>Use or Ridgid press jaw is not allowed. The machines can be used with other press jaw/slings which have been released by BROEN</v>
      </c>
    </row>
    <row r="1126" spans="1:11" x14ac:dyDescent="0.25">
      <c r="A1126">
        <v>7</v>
      </c>
      <c r="B1126" t="s">
        <v>303</v>
      </c>
      <c r="C1126">
        <v>3</v>
      </c>
      <c r="D1126" t="s">
        <v>279</v>
      </c>
      <c r="E1126">
        <v>7</v>
      </c>
      <c r="F1126" t="s">
        <v>97</v>
      </c>
      <c r="G1126">
        <v>63</v>
      </c>
      <c r="H1126" t="s">
        <v>52</v>
      </c>
      <c r="I1126" t="str">
        <f t="shared" si="17"/>
        <v>RidgidRP 340-CBROEN Ballofix Full Flow - Galvanized15 mm</v>
      </c>
      <c r="J1126" s="1">
        <v>31</v>
      </c>
      <c r="K1126" s="1" t="str">
        <f>LOOKUP(J1126,Remarks!$A$2:$B$180)</f>
        <v>Use or Ridgid press jaw is not allowed. The machines can be used with other press jaw/slings which have been released by BROEN</v>
      </c>
    </row>
    <row r="1127" spans="1:11" x14ac:dyDescent="0.25">
      <c r="A1127">
        <v>7</v>
      </c>
      <c r="B1127" t="s">
        <v>303</v>
      </c>
      <c r="C1127">
        <v>5</v>
      </c>
      <c r="D1127" t="s">
        <v>280</v>
      </c>
      <c r="E1127">
        <v>7</v>
      </c>
      <c r="F1127" t="s">
        <v>97</v>
      </c>
      <c r="G1127">
        <v>63</v>
      </c>
      <c r="H1127" t="s">
        <v>52</v>
      </c>
      <c r="I1127" t="str">
        <f t="shared" si="17"/>
        <v>RidgidRP 340-CBROEN Ballofix Full Flow - Galvanized18 mm</v>
      </c>
      <c r="J1127" s="1">
        <v>31</v>
      </c>
      <c r="K1127" s="1" t="str">
        <f>LOOKUP(J1127,Remarks!$A$2:$B$180)</f>
        <v>Use or Ridgid press jaw is not allowed. The machines can be used with other press jaw/slings which have been released by BROEN</v>
      </c>
    </row>
    <row r="1128" spans="1:11" x14ac:dyDescent="0.25">
      <c r="A1128">
        <v>7</v>
      </c>
      <c r="B1128" t="s">
        <v>303</v>
      </c>
      <c r="C1128">
        <v>7</v>
      </c>
      <c r="D1128" t="s">
        <v>281</v>
      </c>
      <c r="E1128">
        <v>7</v>
      </c>
      <c r="F1128" t="s">
        <v>97</v>
      </c>
      <c r="G1128">
        <v>63</v>
      </c>
      <c r="H1128" t="s">
        <v>52</v>
      </c>
      <c r="I1128" t="str">
        <f t="shared" si="17"/>
        <v>RidgidRP 340-CBROEN Ballofix Full Flow - Galvanized22 mm</v>
      </c>
      <c r="J1128" s="1">
        <v>31</v>
      </c>
      <c r="K1128" s="1" t="str">
        <f>LOOKUP(J1128,Remarks!$A$2:$B$180)</f>
        <v>Use or Ridgid press jaw is not allowed. The machines can be used with other press jaw/slings which have been released by BROEN</v>
      </c>
    </row>
    <row r="1129" spans="1:11" x14ac:dyDescent="0.25">
      <c r="A1129">
        <v>7</v>
      </c>
      <c r="B1129" t="s">
        <v>303</v>
      </c>
      <c r="C1129">
        <v>10</v>
      </c>
      <c r="D1129" t="s">
        <v>282</v>
      </c>
      <c r="E1129">
        <v>7</v>
      </c>
      <c r="F1129" t="s">
        <v>97</v>
      </c>
      <c r="G1129">
        <v>63</v>
      </c>
      <c r="H1129" t="s">
        <v>52</v>
      </c>
      <c r="I1129" t="str">
        <f t="shared" si="17"/>
        <v>RidgidRP 340-CBROEN Ballofix Full Flow - Galvanized28 mm</v>
      </c>
      <c r="J1129" s="1">
        <v>31</v>
      </c>
      <c r="K1129" s="1" t="str">
        <f>LOOKUP(J1129,Remarks!$A$2:$B$180)</f>
        <v>Use or Ridgid press jaw is not allowed. The machines can be used with other press jaw/slings which have been released by BROEN</v>
      </c>
    </row>
    <row r="1130" spans="1:11" x14ac:dyDescent="0.25">
      <c r="A1130">
        <v>7</v>
      </c>
      <c r="B1130" t="s">
        <v>303</v>
      </c>
      <c r="C1130">
        <v>12</v>
      </c>
      <c r="D1130" t="s">
        <v>283</v>
      </c>
      <c r="E1130">
        <v>7</v>
      </c>
      <c r="F1130" t="s">
        <v>97</v>
      </c>
      <c r="G1130">
        <v>63</v>
      </c>
      <c r="H1130" t="s">
        <v>52</v>
      </c>
      <c r="I1130" t="str">
        <f t="shared" si="17"/>
        <v>RidgidRP 340-CBROEN Ballofix Full Flow - Galvanized35 mm</v>
      </c>
      <c r="J1130" s="1">
        <v>31</v>
      </c>
      <c r="K1130" s="1" t="str">
        <f>LOOKUP(J1130,Remarks!$A$2:$B$180)</f>
        <v>Use or Ridgid press jaw is not allowed. The machines can be used with other press jaw/slings which have been released by BROEN</v>
      </c>
    </row>
    <row r="1131" spans="1:11" x14ac:dyDescent="0.25">
      <c r="A1131">
        <v>7</v>
      </c>
      <c r="B1131" t="s">
        <v>303</v>
      </c>
      <c r="C1131">
        <v>14</v>
      </c>
      <c r="D1131" t="s">
        <v>284</v>
      </c>
      <c r="E1131">
        <v>7</v>
      </c>
      <c r="F1131" t="s">
        <v>97</v>
      </c>
      <c r="G1131">
        <v>63</v>
      </c>
      <c r="H1131" t="s">
        <v>52</v>
      </c>
      <c r="I1131" t="str">
        <f t="shared" si="17"/>
        <v>RidgidRP 340-CBROEN Ballofix Full Flow - Galvanized42 mm</v>
      </c>
      <c r="J1131" s="1">
        <v>31</v>
      </c>
      <c r="K1131" s="1" t="str">
        <f>LOOKUP(J1131,Remarks!$A$2:$B$180)</f>
        <v>Use or Ridgid press jaw is not allowed. The machines can be used with other press jaw/slings which have been released by BROEN</v>
      </c>
    </row>
    <row r="1132" spans="1:11" x14ac:dyDescent="0.25">
      <c r="A1132">
        <v>7</v>
      </c>
      <c r="B1132" t="s">
        <v>303</v>
      </c>
      <c r="C1132">
        <v>16</v>
      </c>
      <c r="D1132" t="s">
        <v>285</v>
      </c>
      <c r="E1132">
        <v>7</v>
      </c>
      <c r="F1132" t="s">
        <v>97</v>
      </c>
      <c r="G1132">
        <v>63</v>
      </c>
      <c r="H1132" t="s">
        <v>52</v>
      </c>
      <c r="I1132" t="str">
        <f t="shared" si="17"/>
        <v>RidgidRP 340-CBROEN Ballofix Full Flow - Galvanized54 mm</v>
      </c>
      <c r="J1132" s="1">
        <v>31</v>
      </c>
      <c r="K1132" s="1" t="str">
        <f>LOOKUP(J1132,Remarks!$A$2:$B$180)</f>
        <v>Use or Ridgid press jaw is not allowed. The machines can be used with other press jaw/slings which have been released by BROEN</v>
      </c>
    </row>
    <row r="1133" spans="1:11" x14ac:dyDescent="0.25">
      <c r="A1133">
        <v>8</v>
      </c>
      <c r="B1133" t="s">
        <v>304</v>
      </c>
      <c r="C1133">
        <v>3</v>
      </c>
      <c r="D1133" t="s">
        <v>279</v>
      </c>
      <c r="E1133">
        <v>7</v>
      </c>
      <c r="F1133" t="s">
        <v>97</v>
      </c>
      <c r="G1133">
        <v>63</v>
      </c>
      <c r="H1133" t="s">
        <v>52</v>
      </c>
      <c r="I1133" t="str">
        <f t="shared" si="17"/>
        <v>RidgidRP 340-CBROEN Ballofix Full Flow - Stainless15 mm</v>
      </c>
      <c r="J1133" s="1">
        <v>31</v>
      </c>
      <c r="K1133" s="1" t="str">
        <f>LOOKUP(J1133,Remarks!$A$2:$B$180)</f>
        <v>Use or Ridgid press jaw is not allowed. The machines can be used with other press jaw/slings which have been released by BROEN</v>
      </c>
    </row>
    <row r="1134" spans="1:11" x14ac:dyDescent="0.25">
      <c r="A1134">
        <v>8</v>
      </c>
      <c r="B1134" t="s">
        <v>304</v>
      </c>
      <c r="C1134">
        <v>5</v>
      </c>
      <c r="D1134" t="s">
        <v>280</v>
      </c>
      <c r="E1134">
        <v>7</v>
      </c>
      <c r="F1134" t="s">
        <v>97</v>
      </c>
      <c r="G1134">
        <v>63</v>
      </c>
      <c r="H1134" t="s">
        <v>52</v>
      </c>
      <c r="I1134" t="str">
        <f t="shared" si="17"/>
        <v>RidgidRP 340-CBROEN Ballofix Full Flow - Stainless18 mm</v>
      </c>
      <c r="J1134" s="1">
        <v>31</v>
      </c>
      <c r="K1134" s="1" t="str">
        <f>LOOKUP(J1134,Remarks!$A$2:$B$180)</f>
        <v>Use or Ridgid press jaw is not allowed. The machines can be used with other press jaw/slings which have been released by BROEN</v>
      </c>
    </row>
    <row r="1135" spans="1:11" x14ac:dyDescent="0.25">
      <c r="A1135">
        <v>8</v>
      </c>
      <c r="B1135" t="s">
        <v>304</v>
      </c>
      <c r="C1135">
        <v>7</v>
      </c>
      <c r="D1135" t="s">
        <v>281</v>
      </c>
      <c r="E1135">
        <v>7</v>
      </c>
      <c r="F1135" t="s">
        <v>97</v>
      </c>
      <c r="G1135">
        <v>63</v>
      </c>
      <c r="H1135" t="s">
        <v>52</v>
      </c>
      <c r="I1135" t="str">
        <f t="shared" si="17"/>
        <v>RidgidRP 340-CBROEN Ballofix Full Flow - Stainless22 mm</v>
      </c>
      <c r="J1135" s="1">
        <v>31</v>
      </c>
      <c r="K1135" s="1" t="str">
        <f>LOOKUP(J1135,Remarks!$A$2:$B$180)</f>
        <v>Use or Ridgid press jaw is not allowed. The machines can be used with other press jaw/slings which have been released by BROEN</v>
      </c>
    </row>
    <row r="1136" spans="1:11" x14ac:dyDescent="0.25">
      <c r="A1136">
        <v>8</v>
      </c>
      <c r="B1136" t="s">
        <v>304</v>
      </c>
      <c r="C1136">
        <v>10</v>
      </c>
      <c r="D1136" t="s">
        <v>282</v>
      </c>
      <c r="E1136">
        <v>7</v>
      </c>
      <c r="F1136" t="s">
        <v>97</v>
      </c>
      <c r="G1136">
        <v>63</v>
      </c>
      <c r="H1136" t="s">
        <v>52</v>
      </c>
      <c r="I1136" t="str">
        <f t="shared" si="17"/>
        <v>RidgidRP 340-CBROEN Ballofix Full Flow - Stainless28 mm</v>
      </c>
      <c r="J1136" s="1">
        <v>31</v>
      </c>
      <c r="K1136" s="1" t="str">
        <f>LOOKUP(J1136,Remarks!$A$2:$B$180)</f>
        <v>Use or Ridgid press jaw is not allowed. The machines can be used with other press jaw/slings which have been released by BROEN</v>
      </c>
    </row>
    <row r="1137" spans="1:11" x14ac:dyDescent="0.25">
      <c r="A1137">
        <v>8</v>
      </c>
      <c r="B1137" t="s">
        <v>304</v>
      </c>
      <c r="C1137">
        <v>12</v>
      </c>
      <c r="D1137" t="s">
        <v>283</v>
      </c>
      <c r="E1137">
        <v>7</v>
      </c>
      <c r="F1137" t="s">
        <v>97</v>
      </c>
      <c r="G1137">
        <v>63</v>
      </c>
      <c r="H1137" t="s">
        <v>52</v>
      </c>
      <c r="I1137" t="str">
        <f t="shared" si="17"/>
        <v>RidgidRP 340-CBROEN Ballofix Full Flow - Stainless35 mm</v>
      </c>
      <c r="J1137" s="1">
        <v>31</v>
      </c>
      <c r="K1137" s="1" t="str">
        <f>LOOKUP(J1137,Remarks!$A$2:$B$180)</f>
        <v>Use or Ridgid press jaw is not allowed. The machines can be used with other press jaw/slings which have been released by BROEN</v>
      </c>
    </row>
    <row r="1138" spans="1:11" x14ac:dyDescent="0.25">
      <c r="A1138">
        <v>8</v>
      </c>
      <c r="B1138" t="s">
        <v>304</v>
      </c>
      <c r="C1138">
        <v>14</v>
      </c>
      <c r="D1138" t="s">
        <v>284</v>
      </c>
      <c r="E1138">
        <v>7</v>
      </c>
      <c r="F1138" t="s">
        <v>97</v>
      </c>
      <c r="G1138">
        <v>63</v>
      </c>
      <c r="H1138" t="s">
        <v>52</v>
      </c>
      <c r="I1138" t="str">
        <f t="shared" si="17"/>
        <v>RidgidRP 340-CBROEN Ballofix Full Flow - Stainless42 mm</v>
      </c>
      <c r="J1138" s="1">
        <v>31</v>
      </c>
      <c r="K1138" s="1" t="str">
        <f>LOOKUP(J1138,Remarks!$A$2:$B$180)</f>
        <v>Use or Ridgid press jaw is not allowed. The machines can be used with other press jaw/slings which have been released by BROEN</v>
      </c>
    </row>
    <row r="1139" spans="1:11" x14ac:dyDescent="0.25">
      <c r="A1139">
        <v>8</v>
      </c>
      <c r="B1139" t="s">
        <v>304</v>
      </c>
      <c r="C1139">
        <v>16</v>
      </c>
      <c r="D1139" t="s">
        <v>285</v>
      </c>
      <c r="E1139">
        <v>7</v>
      </c>
      <c r="F1139" t="s">
        <v>97</v>
      </c>
      <c r="G1139">
        <v>63</v>
      </c>
      <c r="H1139" t="s">
        <v>52</v>
      </c>
      <c r="I1139" t="str">
        <f t="shared" si="17"/>
        <v>RidgidRP 340-CBROEN Ballofix Full Flow - Stainless54 mm</v>
      </c>
      <c r="J1139" s="1">
        <v>31</v>
      </c>
      <c r="K1139" s="1" t="str">
        <f>LOOKUP(J1139,Remarks!$A$2:$B$180)</f>
        <v>Use or Ridgid press jaw is not allowed. The machines can be used with other press jaw/slings which have been released by BROEN</v>
      </c>
    </row>
    <row r="1140" spans="1:11" x14ac:dyDescent="0.25">
      <c r="A1140">
        <v>7</v>
      </c>
      <c r="B1140" t="s">
        <v>303</v>
      </c>
      <c r="C1140">
        <v>1</v>
      </c>
      <c r="D1140" t="s">
        <v>278</v>
      </c>
      <c r="E1140">
        <v>8</v>
      </c>
      <c r="F1140" t="s">
        <v>98</v>
      </c>
      <c r="G1140">
        <v>64</v>
      </c>
      <c r="H1140" t="s">
        <v>53</v>
      </c>
      <c r="I1140" t="str">
        <f t="shared" si="17"/>
        <v>RollerMulti- Press Mini ACC 12V (battery)BROEN Ballofix Full Flow - Galvanized12 mm</v>
      </c>
      <c r="J1140" s="1">
        <v>23</v>
      </c>
      <c r="K1140" s="1" t="str">
        <f>LOOKUP(J1140,Remarks!$A$2:$B$180)</f>
        <v>Use Roller Mini M-profile press jaw.</v>
      </c>
    </row>
    <row r="1141" spans="1:11" x14ac:dyDescent="0.25">
      <c r="A1141">
        <v>7</v>
      </c>
      <c r="B1141" t="s">
        <v>303</v>
      </c>
      <c r="C1141">
        <v>3</v>
      </c>
      <c r="D1141" t="s">
        <v>279</v>
      </c>
      <c r="E1141">
        <v>8</v>
      </c>
      <c r="F1141" t="s">
        <v>98</v>
      </c>
      <c r="G1141">
        <v>64</v>
      </c>
      <c r="H1141" t="s">
        <v>53</v>
      </c>
      <c r="I1141" t="str">
        <f t="shared" si="17"/>
        <v>RollerMulti- Press Mini ACC 12V (battery)BROEN Ballofix Full Flow - Galvanized15 mm</v>
      </c>
      <c r="J1141" s="1">
        <v>23</v>
      </c>
      <c r="K1141" s="1" t="str">
        <f>LOOKUP(J1141,Remarks!$A$2:$B$180)</f>
        <v>Use Roller Mini M-profile press jaw.</v>
      </c>
    </row>
    <row r="1142" spans="1:11" x14ac:dyDescent="0.25">
      <c r="A1142">
        <v>7</v>
      </c>
      <c r="B1142" t="s">
        <v>303</v>
      </c>
      <c r="C1142">
        <v>5</v>
      </c>
      <c r="D1142" t="s">
        <v>280</v>
      </c>
      <c r="E1142">
        <v>8</v>
      </c>
      <c r="F1142" t="s">
        <v>98</v>
      </c>
      <c r="G1142">
        <v>64</v>
      </c>
      <c r="H1142" t="s">
        <v>53</v>
      </c>
      <c r="I1142" t="str">
        <f t="shared" si="17"/>
        <v>RollerMulti- Press Mini ACC 12V (battery)BROEN Ballofix Full Flow - Galvanized18 mm</v>
      </c>
      <c r="J1142" s="1">
        <v>24</v>
      </c>
      <c r="K1142" s="1" t="str">
        <f>LOOKUP(J1142,Remarks!$A$2:$B$180)</f>
        <v>Use Roller Mini M-profile press jaw (only allowed with markings from '108' (1st quarter 2008), '208' (2nd quarter 2008) or later).</v>
      </c>
    </row>
    <row r="1143" spans="1:11" x14ac:dyDescent="0.25">
      <c r="A1143">
        <v>7</v>
      </c>
      <c r="B1143" t="s">
        <v>303</v>
      </c>
      <c r="C1143">
        <v>7</v>
      </c>
      <c r="D1143" t="s">
        <v>281</v>
      </c>
      <c r="E1143">
        <v>8</v>
      </c>
      <c r="F1143" t="s">
        <v>98</v>
      </c>
      <c r="G1143">
        <v>64</v>
      </c>
      <c r="H1143" t="s">
        <v>53</v>
      </c>
      <c r="I1143" t="str">
        <f t="shared" si="17"/>
        <v>RollerMulti- Press Mini ACC 12V (battery)BROEN Ballofix Full Flow - Galvanized22 mm</v>
      </c>
      <c r="J1143" s="1">
        <v>24</v>
      </c>
      <c r="K1143" s="1" t="str">
        <f>LOOKUP(J1143,Remarks!$A$2:$B$180)</f>
        <v>Use Roller Mini M-profile press jaw (only allowed with markings from '108' (1st quarter 2008), '208' (2nd quarter 2008) or later).</v>
      </c>
    </row>
    <row r="1144" spans="1:11" x14ac:dyDescent="0.25">
      <c r="A1144">
        <v>7</v>
      </c>
      <c r="B1144" t="s">
        <v>303</v>
      </c>
      <c r="C1144">
        <v>10</v>
      </c>
      <c r="D1144" t="s">
        <v>282</v>
      </c>
      <c r="E1144">
        <v>8</v>
      </c>
      <c r="F1144" t="s">
        <v>98</v>
      </c>
      <c r="G1144">
        <v>64</v>
      </c>
      <c r="H1144" t="s">
        <v>53</v>
      </c>
      <c r="I1144" t="str">
        <f t="shared" si="17"/>
        <v>RollerMulti- Press Mini ACC 12V (battery)BROEN Ballofix Full Flow - Galvanized28 mm</v>
      </c>
      <c r="J1144" s="1">
        <v>24</v>
      </c>
      <c r="K1144" s="1" t="str">
        <f>LOOKUP(J1144,Remarks!$A$2:$B$180)</f>
        <v>Use Roller Mini M-profile press jaw (only allowed with markings from '108' (1st quarter 2008), '208' (2nd quarter 2008) or later).</v>
      </c>
    </row>
    <row r="1145" spans="1:11" x14ac:dyDescent="0.25">
      <c r="A1145">
        <v>7</v>
      </c>
      <c r="B1145" t="s">
        <v>303</v>
      </c>
      <c r="C1145">
        <v>12</v>
      </c>
      <c r="D1145" t="s">
        <v>283</v>
      </c>
      <c r="E1145">
        <v>8</v>
      </c>
      <c r="F1145" t="s">
        <v>98</v>
      </c>
      <c r="G1145">
        <v>64</v>
      </c>
      <c r="H1145" t="s">
        <v>53</v>
      </c>
      <c r="I1145" t="str">
        <f t="shared" si="17"/>
        <v>RollerMulti- Press Mini ACC 12V (battery)BROEN Ballofix Full Flow - Galvanized35 mm</v>
      </c>
      <c r="J1145" s="1">
        <v>24</v>
      </c>
      <c r="K1145" s="1" t="str">
        <f>LOOKUP(J1145,Remarks!$A$2:$B$180)</f>
        <v>Use Roller Mini M-profile press jaw (only allowed with markings from '108' (1st quarter 2008), '208' (2nd quarter 2008) or later).</v>
      </c>
    </row>
    <row r="1146" spans="1:11" x14ac:dyDescent="0.25">
      <c r="A1146">
        <v>8</v>
      </c>
      <c r="B1146" t="s">
        <v>304</v>
      </c>
      <c r="C1146">
        <v>3</v>
      </c>
      <c r="D1146" t="s">
        <v>279</v>
      </c>
      <c r="E1146">
        <v>8</v>
      </c>
      <c r="F1146" t="s">
        <v>98</v>
      </c>
      <c r="G1146">
        <v>64</v>
      </c>
      <c r="H1146" t="s">
        <v>53</v>
      </c>
      <c r="I1146" t="str">
        <f t="shared" si="17"/>
        <v>RollerMulti- Press Mini ACC 12V (battery)BROEN Ballofix Full Flow - Stainless15 mm</v>
      </c>
      <c r="J1146" s="1">
        <v>23</v>
      </c>
      <c r="K1146" s="1" t="str">
        <f>LOOKUP(J1146,Remarks!$A$2:$B$180)</f>
        <v>Use Roller Mini M-profile press jaw.</v>
      </c>
    </row>
    <row r="1147" spans="1:11" x14ac:dyDescent="0.25">
      <c r="A1147">
        <v>8</v>
      </c>
      <c r="B1147" t="s">
        <v>304</v>
      </c>
      <c r="C1147">
        <v>5</v>
      </c>
      <c r="D1147" t="s">
        <v>280</v>
      </c>
      <c r="E1147">
        <v>8</v>
      </c>
      <c r="F1147" t="s">
        <v>98</v>
      </c>
      <c r="G1147">
        <v>64</v>
      </c>
      <c r="H1147" t="s">
        <v>53</v>
      </c>
      <c r="I1147" t="str">
        <f t="shared" si="17"/>
        <v>RollerMulti- Press Mini ACC 12V (battery)BROEN Ballofix Full Flow - Stainless18 mm</v>
      </c>
      <c r="J1147" s="1">
        <v>24</v>
      </c>
      <c r="K1147" s="1" t="str">
        <f>LOOKUP(J1147,Remarks!$A$2:$B$180)</f>
        <v>Use Roller Mini M-profile press jaw (only allowed with markings from '108' (1st quarter 2008), '208' (2nd quarter 2008) or later).</v>
      </c>
    </row>
    <row r="1148" spans="1:11" x14ac:dyDescent="0.25">
      <c r="A1148">
        <v>8</v>
      </c>
      <c r="B1148" t="s">
        <v>304</v>
      </c>
      <c r="C1148">
        <v>7</v>
      </c>
      <c r="D1148" t="s">
        <v>281</v>
      </c>
      <c r="E1148">
        <v>8</v>
      </c>
      <c r="F1148" t="s">
        <v>98</v>
      </c>
      <c r="G1148">
        <v>64</v>
      </c>
      <c r="H1148" t="s">
        <v>53</v>
      </c>
      <c r="I1148" t="str">
        <f t="shared" si="17"/>
        <v>RollerMulti- Press Mini ACC 12V (battery)BROEN Ballofix Full Flow - Stainless22 mm</v>
      </c>
      <c r="J1148" s="1">
        <v>23</v>
      </c>
      <c r="K1148" s="1" t="str">
        <f>LOOKUP(J1148,Remarks!$A$2:$B$180)</f>
        <v>Use Roller Mini M-profile press jaw.</v>
      </c>
    </row>
    <row r="1149" spans="1:11" x14ac:dyDescent="0.25">
      <c r="A1149">
        <v>8</v>
      </c>
      <c r="B1149" t="s">
        <v>304</v>
      </c>
      <c r="C1149">
        <v>10</v>
      </c>
      <c r="D1149" t="s">
        <v>282</v>
      </c>
      <c r="E1149">
        <v>8</v>
      </c>
      <c r="F1149" t="s">
        <v>98</v>
      </c>
      <c r="G1149">
        <v>64</v>
      </c>
      <c r="H1149" t="s">
        <v>53</v>
      </c>
      <c r="I1149" t="str">
        <f t="shared" si="17"/>
        <v>RollerMulti- Press Mini ACC 12V (battery)BROEN Ballofix Full Flow - Stainless28 mm</v>
      </c>
      <c r="J1149" s="1">
        <v>24</v>
      </c>
      <c r="K1149" s="1" t="str">
        <f>LOOKUP(J1149,Remarks!$A$2:$B$180)</f>
        <v>Use Roller Mini M-profile press jaw (only allowed with markings from '108' (1st quarter 2008), '208' (2nd quarter 2008) or later).</v>
      </c>
    </row>
    <row r="1150" spans="1:11" x14ac:dyDescent="0.25">
      <c r="A1150">
        <v>8</v>
      </c>
      <c r="B1150" t="s">
        <v>304</v>
      </c>
      <c r="C1150">
        <v>12</v>
      </c>
      <c r="D1150" t="s">
        <v>283</v>
      </c>
      <c r="E1150">
        <v>8</v>
      </c>
      <c r="F1150" t="s">
        <v>98</v>
      </c>
      <c r="G1150">
        <v>64</v>
      </c>
      <c r="H1150" t="s">
        <v>53</v>
      </c>
      <c r="I1150" t="str">
        <f t="shared" si="17"/>
        <v>RollerMulti- Press Mini ACC 12V (battery)BROEN Ballofix Full Flow - Stainless35 mm</v>
      </c>
      <c r="J1150" s="1">
        <v>23</v>
      </c>
      <c r="K1150" s="1" t="str">
        <f>LOOKUP(J1150,Remarks!$A$2:$B$180)</f>
        <v>Use Roller Mini M-profile press jaw.</v>
      </c>
    </row>
    <row r="1151" spans="1:11" x14ac:dyDescent="0.25">
      <c r="A1151">
        <v>7</v>
      </c>
      <c r="B1151" t="s">
        <v>303</v>
      </c>
      <c r="C1151">
        <v>1</v>
      </c>
      <c r="D1151" t="s">
        <v>278</v>
      </c>
      <c r="E1151">
        <v>8</v>
      </c>
      <c r="F1151" t="s">
        <v>98</v>
      </c>
      <c r="G1151">
        <v>69</v>
      </c>
      <c r="H1151" t="s">
        <v>57</v>
      </c>
      <c r="I1151" t="str">
        <f t="shared" si="17"/>
        <v>RollerMultiPress 12V (battery)BROEN Ballofix Full Flow - Galvanized12 mm</v>
      </c>
      <c r="J1151" s="1">
        <v>25</v>
      </c>
      <c r="K1151" s="1" t="str">
        <f>LOOKUP(J1151,Remarks!$A$2:$B$180)</f>
        <v>Use Roller M-profile press jaw 4G.</v>
      </c>
    </row>
    <row r="1152" spans="1:11" x14ac:dyDescent="0.25">
      <c r="A1152">
        <v>7</v>
      </c>
      <c r="B1152" t="s">
        <v>303</v>
      </c>
      <c r="C1152">
        <v>3</v>
      </c>
      <c r="D1152" t="s">
        <v>279</v>
      </c>
      <c r="E1152">
        <v>8</v>
      </c>
      <c r="F1152" t="s">
        <v>98</v>
      </c>
      <c r="G1152">
        <v>69</v>
      </c>
      <c r="H1152" t="s">
        <v>57</v>
      </c>
      <c r="I1152" t="str">
        <f t="shared" si="17"/>
        <v>RollerMultiPress 12V (battery)BROEN Ballofix Full Flow - Galvanized15 mm</v>
      </c>
      <c r="J1152" s="1">
        <v>25</v>
      </c>
      <c r="K1152" s="1" t="str">
        <f>LOOKUP(J1152,Remarks!$A$2:$B$180)</f>
        <v>Use Roller M-profile press jaw 4G.</v>
      </c>
    </row>
    <row r="1153" spans="1:11" x14ac:dyDescent="0.25">
      <c r="A1153">
        <v>7</v>
      </c>
      <c r="B1153" t="s">
        <v>303</v>
      </c>
      <c r="C1153">
        <v>5</v>
      </c>
      <c r="D1153" t="s">
        <v>280</v>
      </c>
      <c r="E1153">
        <v>8</v>
      </c>
      <c r="F1153" t="s">
        <v>98</v>
      </c>
      <c r="G1153">
        <v>69</v>
      </c>
      <c r="H1153" t="s">
        <v>57</v>
      </c>
      <c r="I1153" t="str">
        <f t="shared" si="17"/>
        <v>RollerMultiPress 12V (battery)BROEN Ballofix Full Flow - Galvanized18 mm</v>
      </c>
      <c r="J1153" s="1">
        <v>26</v>
      </c>
      <c r="K1153" s="1" t="str">
        <f>LOOKUP(J1153,Remarks!$A$2:$B$180)</f>
        <v>Use Roller M-profile press jaw 4G (only allowed with markings from '108' (1st quarter 2008), '208' (2nd quarter 2008) or later).</v>
      </c>
    </row>
    <row r="1154" spans="1:11" x14ac:dyDescent="0.25">
      <c r="A1154">
        <v>7</v>
      </c>
      <c r="B1154" t="s">
        <v>303</v>
      </c>
      <c r="C1154">
        <v>7</v>
      </c>
      <c r="D1154" t="s">
        <v>281</v>
      </c>
      <c r="E1154">
        <v>8</v>
      </c>
      <c r="F1154" t="s">
        <v>98</v>
      </c>
      <c r="G1154">
        <v>69</v>
      </c>
      <c r="H1154" t="s">
        <v>57</v>
      </c>
      <c r="I1154" t="str">
        <f t="shared" ref="I1154:I1217" si="18">F1154&amp;H1154&amp;B1154&amp;D1154</f>
        <v>RollerMultiPress 12V (battery)BROEN Ballofix Full Flow - Galvanized22 mm</v>
      </c>
      <c r="J1154" s="1">
        <v>25</v>
      </c>
      <c r="K1154" s="1" t="str">
        <f>LOOKUP(J1154,Remarks!$A$2:$B$180)</f>
        <v>Use Roller M-profile press jaw 4G.</v>
      </c>
    </row>
    <row r="1155" spans="1:11" x14ac:dyDescent="0.25">
      <c r="A1155">
        <v>7</v>
      </c>
      <c r="B1155" t="s">
        <v>303</v>
      </c>
      <c r="C1155">
        <v>10</v>
      </c>
      <c r="D1155" t="s">
        <v>282</v>
      </c>
      <c r="E1155">
        <v>8</v>
      </c>
      <c r="F1155" t="s">
        <v>98</v>
      </c>
      <c r="G1155">
        <v>69</v>
      </c>
      <c r="H1155" t="s">
        <v>57</v>
      </c>
      <c r="I1155" t="str">
        <f t="shared" si="18"/>
        <v>RollerMultiPress 12V (battery)BROEN Ballofix Full Flow - Galvanized28 mm</v>
      </c>
      <c r="J1155" s="1">
        <v>26</v>
      </c>
      <c r="K1155" s="1" t="str">
        <f>LOOKUP(J1155,Remarks!$A$2:$B$180)</f>
        <v>Use Roller M-profile press jaw 4G (only allowed with markings from '108' (1st quarter 2008), '208' (2nd quarter 2008) or later).</v>
      </c>
    </row>
    <row r="1156" spans="1:11" x14ac:dyDescent="0.25">
      <c r="A1156">
        <v>7</v>
      </c>
      <c r="B1156" t="s">
        <v>303</v>
      </c>
      <c r="C1156">
        <v>12</v>
      </c>
      <c r="D1156" t="s">
        <v>283</v>
      </c>
      <c r="E1156">
        <v>8</v>
      </c>
      <c r="F1156" t="s">
        <v>98</v>
      </c>
      <c r="G1156">
        <v>69</v>
      </c>
      <c r="H1156" t="s">
        <v>57</v>
      </c>
      <c r="I1156" t="str">
        <f t="shared" si="18"/>
        <v>RollerMultiPress 12V (battery)BROEN Ballofix Full Flow - Galvanized35 mm</v>
      </c>
      <c r="J1156" s="1">
        <v>25</v>
      </c>
      <c r="K1156" s="1" t="str">
        <f>LOOKUP(J1156,Remarks!$A$2:$B$180)</f>
        <v>Use Roller M-profile press jaw 4G.</v>
      </c>
    </row>
    <row r="1157" spans="1:11" x14ac:dyDescent="0.25">
      <c r="A1157">
        <v>7</v>
      </c>
      <c r="B1157" t="s">
        <v>303</v>
      </c>
      <c r="C1157">
        <v>14</v>
      </c>
      <c r="D1157" t="s">
        <v>284</v>
      </c>
      <c r="E1157">
        <v>8</v>
      </c>
      <c r="F1157" t="s">
        <v>98</v>
      </c>
      <c r="G1157">
        <v>69</v>
      </c>
      <c r="H1157" t="s">
        <v>57</v>
      </c>
      <c r="I1157" t="str">
        <f t="shared" si="18"/>
        <v>RollerMultiPress 12V (battery)BROEN Ballofix Full Flow - Galvanized42 mm</v>
      </c>
      <c r="J1157" s="1">
        <v>73</v>
      </c>
      <c r="K1157" s="1" t="str">
        <f>LOOKUP(J1157,Remarks!$A$2:$B$180)</f>
        <v>Use Roller M-profile press jaw 4G or Roller M-profile press sling PR3-S.</v>
      </c>
    </row>
    <row r="1158" spans="1:11" x14ac:dyDescent="0.25">
      <c r="A1158">
        <v>7</v>
      </c>
      <c r="B1158" t="s">
        <v>303</v>
      </c>
      <c r="C1158">
        <v>16</v>
      </c>
      <c r="D1158" t="s">
        <v>285</v>
      </c>
      <c r="E1158">
        <v>8</v>
      </c>
      <c r="F1158" t="s">
        <v>98</v>
      </c>
      <c r="G1158">
        <v>69</v>
      </c>
      <c r="H1158" t="s">
        <v>57</v>
      </c>
      <c r="I1158" t="str">
        <f t="shared" si="18"/>
        <v>RollerMultiPress 12V (battery)BROEN Ballofix Full Flow - Galvanized54 mm</v>
      </c>
      <c r="J1158" s="1">
        <v>73</v>
      </c>
      <c r="K1158" s="1" t="str">
        <f>LOOKUP(J1158,Remarks!$A$2:$B$180)</f>
        <v>Use Roller M-profile press jaw 4G or Roller M-profile press sling PR3-S.</v>
      </c>
    </row>
    <row r="1159" spans="1:11" x14ac:dyDescent="0.25">
      <c r="A1159">
        <v>8</v>
      </c>
      <c r="B1159" t="s">
        <v>304</v>
      </c>
      <c r="C1159">
        <v>3</v>
      </c>
      <c r="D1159" t="s">
        <v>279</v>
      </c>
      <c r="E1159">
        <v>8</v>
      </c>
      <c r="F1159" t="s">
        <v>98</v>
      </c>
      <c r="G1159">
        <v>69</v>
      </c>
      <c r="H1159" t="s">
        <v>57</v>
      </c>
      <c r="I1159" t="str">
        <f t="shared" si="18"/>
        <v>RollerMultiPress 12V (battery)BROEN Ballofix Full Flow - Stainless15 mm</v>
      </c>
      <c r="J1159" s="1">
        <v>25</v>
      </c>
      <c r="K1159" s="1" t="str">
        <f>LOOKUP(J1159,Remarks!$A$2:$B$180)</f>
        <v>Use Roller M-profile press jaw 4G.</v>
      </c>
    </row>
    <row r="1160" spans="1:11" x14ac:dyDescent="0.25">
      <c r="A1160">
        <v>8</v>
      </c>
      <c r="B1160" t="s">
        <v>304</v>
      </c>
      <c r="C1160">
        <v>5</v>
      </c>
      <c r="D1160" t="s">
        <v>280</v>
      </c>
      <c r="E1160">
        <v>8</v>
      </c>
      <c r="F1160" t="s">
        <v>98</v>
      </c>
      <c r="G1160">
        <v>69</v>
      </c>
      <c r="H1160" t="s">
        <v>57</v>
      </c>
      <c r="I1160" t="str">
        <f t="shared" si="18"/>
        <v>RollerMultiPress 12V (battery)BROEN Ballofix Full Flow - Stainless18 mm</v>
      </c>
      <c r="J1160" s="1">
        <v>26</v>
      </c>
      <c r="K1160" s="1" t="str">
        <f>LOOKUP(J1160,Remarks!$A$2:$B$180)</f>
        <v>Use Roller M-profile press jaw 4G (only allowed with markings from '108' (1st quarter 2008), '208' (2nd quarter 2008) or later).</v>
      </c>
    </row>
    <row r="1161" spans="1:11" x14ac:dyDescent="0.25">
      <c r="A1161">
        <v>8</v>
      </c>
      <c r="B1161" t="s">
        <v>304</v>
      </c>
      <c r="C1161">
        <v>7</v>
      </c>
      <c r="D1161" t="s">
        <v>281</v>
      </c>
      <c r="E1161">
        <v>8</v>
      </c>
      <c r="F1161" t="s">
        <v>98</v>
      </c>
      <c r="G1161">
        <v>69</v>
      </c>
      <c r="H1161" t="s">
        <v>57</v>
      </c>
      <c r="I1161" t="str">
        <f t="shared" si="18"/>
        <v>RollerMultiPress 12V (battery)BROEN Ballofix Full Flow - Stainless22 mm</v>
      </c>
      <c r="J1161" s="1">
        <v>25</v>
      </c>
      <c r="K1161" s="1" t="str">
        <f>LOOKUP(J1161,Remarks!$A$2:$B$180)</f>
        <v>Use Roller M-profile press jaw 4G.</v>
      </c>
    </row>
    <row r="1162" spans="1:11" x14ac:dyDescent="0.25">
      <c r="A1162">
        <v>8</v>
      </c>
      <c r="B1162" t="s">
        <v>304</v>
      </c>
      <c r="C1162">
        <v>10</v>
      </c>
      <c r="D1162" t="s">
        <v>282</v>
      </c>
      <c r="E1162">
        <v>8</v>
      </c>
      <c r="F1162" t="s">
        <v>98</v>
      </c>
      <c r="G1162">
        <v>69</v>
      </c>
      <c r="H1162" t="s">
        <v>57</v>
      </c>
      <c r="I1162" t="str">
        <f t="shared" si="18"/>
        <v>RollerMultiPress 12V (battery)BROEN Ballofix Full Flow - Stainless28 mm</v>
      </c>
      <c r="J1162" s="1">
        <v>26</v>
      </c>
      <c r="K1162" s="1" t="str">
        <f>LOOKUP(J1162,Remarks!$A$2:$B$180)</f>
        <v>Use Roller M-profile press jaw 4G (only allowed with markings from '108' (1st quarter 2008), '208' (2nd quarter 2008) or later).</v>
      </c>
    </row>
    <row r="1163" spans="1:11" x14ac:dyDescent="0.25">
      <c r="A1163">
        <v>8</v>
      </c>
      <c r="B1163" t="s">
        <v>304</v>
      </c>
      <c r="C1163">
        <v>12</v>
      </c>
      <c r="D1163" t="s">
        <v>283</v>
      </c>
      <c r="E1163">
        <v>8</v>
      </c>
      <c r="F1163" t="s">
        <v>98</v>
      </c>
      <c r="G1163">
        <v>69</v>
      </c>
      <c r="H1163" t="s">
        <v>57</v>
      </c>
      <c r="I1163" t="str">
        <f t="shared" si="18"/>
        <v>RollerMultiPress 12V (battery)BROEN Ballofix Full Flow - Stainless35 mm</v>
      </c>
      <c r="J1163" s="1">
        <v>25</v>
      </c>
      <c r="K1163" s="1" t="str">
        <f>LOOKUP(J1163,Remarks!$A$2:$B$180)</f>
        <v>Use Roller M-profile press jaw 4G.</v>
      </c>
    </row>
    <row r="1164" spans="1:11" x14ac:dyDescent="0.25">
      <c r="A1164">
        <v>8</v>
      </c>
      <c r="B1164" t="s">
        <v>304</v>
      </c>
      <c r="C1164">
        <v>14</v>
      </c>
      <c r="D1164" t="s">
        <v>284</v>
      </c>
      <c r="E1164">
        <v>8</v>
      </c>
      <c r="F1164" t="s">
        <v>98</v>
      </c>
      <c r="G1164">
        <v>69</v>
      </c>
      <c r="H1164" t="s">
        <v>57</v>
      </c>
      <c r="I1164" t="str">
        <f t="shared" si="18"/>
        <v>RollerMultiPress 12V (battery)BROEN Ballofix Full Flow - Stainless42 mm</v>
      </c>
      <c r="J1164" s="1">
        <v>73</v>
      </c>
      <c r="K1164" s="1" t="str">
        <f>LOOKUP(J1164,Remarks!$A$2:$B$180)</f>
        <v>Use Roller M-profile press jaw 4G or Roller M-profile press sling PR3-S.</v>
      </c>
    </row>
    <row r="1165" spans="1:11" x14ac:dyDescent="0.25">
      <c r="A1165">
        <v>8</v>
      </c>
      <c r="B1165" t="s">
        <v>304</v>
      </c>
      <c r="C1165">
        <v>16</v>
      </c>
      <c r="D1165" t="s">
        <v>285</v>
      </c>
      <c r="E1165">
        <v>8</v>
      </c>
      <c r="F1165" t="s">
        <v>98</v>
      </c>
      <c r="G1165">
        <v>69</v>
      </c>
      <c r="H1165" t="s">
        <v>57</v>
      </c>
      <c r="I1165" t="str">
        <f t="shared" si="18"/>
        <v>RollerMultiPress 12V (battery)BROEN Ballofix Full Flow - Stainless54 mm</v>
      </c>
      <c r="J1165" s="1">
        <v>73</v>
      </c>
      <c r="K1165" s="1" t="str">
        <f>LOOKUP(J1165,Remarks!$A$2:$B$180)</f>
        <v>Use Roller M-profile press jaw 4G or Roller M-profile press sling PR3-S.</v>
      </c>
    </row>
    <row r="1166" spans="1:11" x14ac:dyDescent="0.25">
      <c r="A1166">
        <v>7</v>
      </c>
      <c r="B1166" t="s">
        <v>303</v>
      </c>
      <c r="C1166">
        <v>1</v>
      </c>
      <c r="D1166" t="s">
        <v>278</v>
      </c>
      <c r="E1166">
        <v>8</v>
      </c>
      <c r="F1166" t="s">
        <v>98</v>
      </c>
      <c r="G1166">
        <v>68</v>
      </c>
      <c r="H1166" t="s">
        <v>56</v>
      </c>
      <c r="I1166" t="str">
        <f t="shared" si="18"/>
        <v>RollerMultiPress ACC 12V (battery)BROEN Ballofix Full Flow - Galvanized12 mm</v>
      </c>
      <c r="J1166" s="1">
        <v>25</v>
      </c>
      <c r="K1166" s="1" t="str">
        <f>LOOKUP(J1166,Remarks!$A$2:$B$180)</f>
        <v>Use Roller M-profile press jaw 4G.</v>
      </c>
    </row>
    <row r="1167" spans="1:11" x14ac:dyDescent="0.25">
      <c r="A1167">
        <v>7</v>
      </c>
      <c r="B1167" t="s">
        <v>303</v>
      </c>
      <c r="C1167">
        <v>3</v>
      </c>
      <c r="D1167" t="s">
        <v>279</v>
      </c>
      <c r="E1167">
        <v>8</v>
      </c>
      <c r="F1167" t="s">
        <v>98</v>
      </c>
      <c r="G1167">
        <v>68</v>
      </c>
      <c r="H1167" t="s">
        <v>56</v>
      </c>
      <c r="I1167" t="str">
        <f t="shared" si="18"/>
        <v>RollerMultiPress ACC 12V (battery)BROEN Ballofix Full Flow - Galvanized15 mm</v>
      </c>
      <c r="J1167" s="1">
        <v>25</v>
      </c>
      <c r="K1167" s="1" t="str">
        <f>LOOKUP(J1167,Remarks!$A$2:$B$180)</f>
        <v>Use Roller M-profile press jaw 4G.</v>
      </c>
    </row>
    <row r="1168" spans="1:11" x14ac:dyDescent="0.25">
      <c r="A1168">
        <v>7</v>
      </c>
      <c r="B1168" t="s">
        <v>303</v>
      </c>
      <c r="C1168">
        <v>5</v>
      </c>
      <c r="D1168" t="s">
        <v>280</v>
      </c>
      <c r="E1168">
        <v>8</v>
      </c>
      <c r="F1168" t="s">
        <v>98</v>
      </c>
      <c r="G1168">
        <v>68</v>
      </c>
      <c r="H1168" t="s">
        <v>56</v>
      </c>
      <c r="I1168" t="str">
        <f t="shared" si="18"/>
        <v>RollerMultiPress ACC 12V (battery)BROEN Ballofix Full Flow - Galvanized18 mm</v>
      </c>
      <c r="J1168" s="1">
        <v>26</v>
      </c>
      <c r="K1168" s="1" t="str">
        <f>LOOKUP(J1168,Remarks!$A$2:$B$180)</f>
        <v>Use Roller M-profile press jaw 4G (only allowed with markings from '108' (1st quarter 2008), '208' (2nd quarter 2008) or later).</v>
      </c>
    </row>
    <row r="1169" spans="1:11" x14ac:dyDescent="0.25">
      <c r="A1169">
        <v>7</v>
      </c>
      <c r="B1169" t="s">
        <v>303</v>
      </c>
      <c r="C1169">
        <v>7</v>
      </c>
      <c r="D1169" t="s">
        <v>281</v>
      </c>
      <c r="E1169">
        <v>8</v>
      </c>
      <c r="F1169" t="s">
        <v>98</v>
      </c>
      <c r="G1169">
        <v>68</v>
      </c>
      <c r="H1169" t="s">
        <v>56</v>
      </c>
      <c r="I1169" t="str">
        <f t="shared" si="18"/>
        <v>RollerMultiPress ACC 12V (battery)BROEN Ballofix Full Flow - Galvanized22 mm</v>
      </c>
      <c r="J1169" s="1">
        <v>25</v>
      </c>
      <c r="K1169" s="1" t="str">
        <f>LOOKUP(J1169,Remarks!$A$2:$B$180)</f>
        <v>Use Roller M-profile press jaw 4G.</v>
      </c>
    </row>
    <row r="1170" spans="1:11" x14ac:dyDescent="0.25">
      <c r="A1170">
        <v>7</v>
      </c>
      <c r="B1170" t="s">
        <v>303</v>
      </c>
      <c r="C1170">
        <v>10</v>
      </c>
      <c r="D1170" t="s">
        <v>282</v>
      </c>
      <c r="E1170">
        <v>8</v>
      </c>
      <c r="F1170" t="s">
        <v>98</v>
      </c>
      <c r="G1170">
        <v>68</v>
      </c>
      <c r="H1170" t="s">
        <v>56</v>
      </c>
      <c r="I1170" t="str">
        <f t="shared" si="18"/>
        <v>RollerMultiPress ACC 12V (battery)BROEN Ballofix Full Flow - Galvanized28 mm</v>
      </c>
      <c r="J1170" s="1">
        <v>26</v>
      </c>
      <c r="K1170" s="1" t="str">
        <f>LOOKUP(J1170,Remarks!$A$2:$B$180)</f>
        <v>Use Roller M-profile press jaw 4G (only allowed with markings from '108' (1st quarter 2008), '208' (2nd quarter 2008) or later).</v>
      </c>
    </row>
    <row r="1171" spans="1:11" x14ac:dyDescent="0.25">
      <c r="A1171">
        <v>7</v>
      </c>
      <c r="B1171" t="s">
        <v>303</v>
      </c>
      <c r="C1171">
        <v>12</v>
      </c>
      <c r="D1171" t="s">
        <v>283</v>
      </c>
      <c r="E1171">
        <v>8</v>
      </c>
      <c r="F1171" t="s">
        <v>98</v>
      </c>
      <c r="G1171">
        <v>68</v>
      </c>
      <c r="H1171" t="s">
        <v>56</v>
      </c>
      <c r="I1171" t="str">
        <f t="shared" si="18"/>
        <v>RollerMultiPress ACC 12V (battery)BROEN Ballofix Full Flow - Galvanized35 mm</v>
      </c>
      <c r="J1171" s="1">
        <v>25</v>
      </c>
      <c r="K1171" s="1" t="str">
        <f>LOOKUP(J1171,Remarks!$A$2:$B$180)</f>
        <v>Use Roller M-profile press jaw 4G.</v>
      </c>
    </row>
    <row r="1172" spans="1:11" x14ac:dyDescent="0.25">
      <c r="A1172">
        <v>7</v>
      </c>
      <c r="B1172" t="s">
        <v>303</v>
      </c>
      <c r="C1172">
        <v>14</v>
      </c>
      <c r="D1172" t="s">
        <v>284</v>
      </c>
      <c r="E1172">
        <v>8</v>
      </c>
      <c r="F1172" t="s">
        <v>98</v>
      </c>
      <c r="G1172">
        <v>68</v>
      </c>
      <c r="H1172" t="s">
        <v>56</v>
      </c>
      <c r="I1172" t="str">
        <f t="shared" si="18"/>
        <v>RollerMultiPress ACC 12V (battery)BROEN Ballofix Full Flow - Galvanized42 mm</v>
      </c>
      <c r="J1172" s="1">
        <v>73</v>
      </c>
      <c r="K1172" s="1" t="str">
        <f>LOOKUP(J1172,Remarks!$A$2:$B$180)</f>
        <v>Use Roller M-profile press jaw 4G or Roller M-profile press sling PR3-S.</v>
      </c>
    </row>
    <row r="1173" spans="1:11" x14ac:dyDescent="0.25">
      <c r="A1173">
        <v>7</v>
      </c>
      <c r="B1173" t="s">
        <v>303</v>
      </c>
      <c r="C1173">
        <v>16</v>
      </c>
      <c r="D1173" t="s">
        <v>285</v>
      </c>
      <c r="E1173">
        <v>8</v>
      </c>
      <c r="F1173" t="s">
        <v>98</v>
      </c>
      <c r="G1173">
        <v>68</v>
      </c>
      <c r="H1173" t="s">
        <v>56</v>
      </c>
      <c r="I1173" t="str">
        <f t="shared" si="18"/>
        <v>RollerMultiPress ACC 12V (battery)BROEN Ballofix Full Flow - Galvanized54 mm</v>
      </c>
      <c r="J1173" s="1">
        <v>73</v>
      </c>
      <c r="K1173" s="1" t="str">
        <f>LOOKUP(J1173,Remarks!$A$2:$B$180)</f>
        <v>Use Roller M-profile press jaw 4G or Roller M-profile press sling PR3-S.</v>
      </c>
    </row>
    <row r="1174" spans="1:11" x14ac:dyDescent="0.25">
      <c r="A1174">
        <v>8</v>
      </c>
      <c r="B1174" t="s">
        <v>304</v>
      </c>
      <c r="C1174">
        <v>3</v>
      </c>
      <c r="D1174" t="s">
        <v>279</v>
      </c>
      <c r="E1174">
        <v>8</v>
      </c>
      <c r="F1174" t="s">
        <v>98</v>
      </c>
      <c r="G1174">
        <v>68</v>
      </c>
      <c r="H1174" t="s">
        <v>56</v>
      </c>
      <c r="I1174" t="str">
        <f t="shared" si="18"/>
        <v>RollerMultiPress ACC 12V (battery)BROEN Ballofix Full Flow - Stainless15 mm</v>
      </c>
      <c r="J1174" s="1">
        <v>25</v>
      </c>
      <c r="K1174" s="1" t="str">
        <f>LOOKUP(J1174,Remarks!$A$2:$B$180)</f>
        <v>Use Roller M-profile press jaw 4G.</v>
      </c>
    </row>
    <row r="1175" spans="1:11" x14ac:dyDescent="0.25">
      <c r="A1175">
        <v>8</v>
      </c>
      <c r="B1175" t="s">
        <v>304</v>
      </c>
      <c r="C1175">
        <v>5</v>
      </c>
      <c r="D1175" t="s">
        <v>280</v>
      </c>
      <c r="E1175">
        <v>8</v>
      </c>
      <c r="F1175" t="s">
        <v>98</v>
      </c>
      <c r="G1175">
        <v>68</v>
      </c>
      <c r="H1175" t="s">
        <v>56</v>
      </c>
      <c r="I1175" t="str">
        <f t="shared" si="18"/>
        <v>RollerMultiPress ACC 12V (battery)BROEN Ballofix Full Flow - Stainless18 mm</v>
      </c>
      <c r="J1175" s="1">
        <v>26</v>
      </c>
      <c r="K1175" s="1" t="str">
        <f>LOOKUP(J1175,Remarks!$A$2:$B$180)</f>
        <v>Use Roller M-profile press jaw 4G (only allowed with markings from '108' (1st quarter 2008), '208' (2nd quarter 2008) or later).</v>
      </c>
    </row>
    <row r="1176" spans="1:11" x14ac:dyDescent="0.25">
      <c r="A1176">
        <v>8</v>
      </c>
      <c r="B1176" t="s">
        <v>304</v>
      </c>
      <c r="C1176">
        <v>7</v>
      </c>
      <c r="D1176" t="s">
        <v>281</v>
      </c>
      <c r="E1176">
        <v>8</v>
      </c>
      <c r="F1176" t="s">
        <v>98</v>
      </c>
      <c r="G1176">
        <v>68</v>
      </c>
      <c r="H1176" t="s">
        <v>56</v>
      </c>
      <c r="I1176" t="str">
        <f t="shared" si="18"/>
        <v>RollerMultiPress ACC 12V (battery)BROEN Ballofix Full Flow - Stainless22 mm</v>
      </c>
      <c r="J1176" s="1">
        <v>25</v>
      </c>
      <c r="K1176" s="1" t="str">
        <f>LOOKUP(J1176,Remarks!$A$2:$B$180)</f>
        <v>Use Roller M-profile press jaw 4G.</v>
      </c>
    </row>
    <row r="1177" spans="1:11" x14ac:dyDescent="0.25">
      <c r="A1177">
        <v>8</v>
      </c>
      <c r="B1177" t="s">
        <v>304</v>
      </c>
      <c r="C1177">
        <v>10</v>
      </c>
      <c r="D1177" t="s">
        <v>282</v>
      </c>
      <c r="E1177">
        <v>8</v>
      </c>
      <c r="F1177" t="s">
        <v>98</v>
      </c>
      <c r="G1177">
        <v>68</v>
      </c>
      <c r="H1177" t="s">
        <v>56</v>
      </c>
      <c r="I1177" t="str">
        <f t="shared" si="18"/>
        <v>RollerMultiPress ACC 12V (battery)BROEN Ballofix Full Flow - Stainless28 mm</v>
      </c>
      <c r="J1177" s="1">
        <v>26</v>
      </c>
      <c r="K1177" s="1" t="str">
        <f>LOOKUP(J1177,Remarks!$A$2:$B$180)</f>
        <v>Use Roller M-profile press jaw 4G (only allowed with markings from '108' (1st quarter 2008), '208' (2nd quarter 2008) or later).</v>
      </c>
    </row>
    <row r="1178" spans="1:11" x14ac:dyDescent="0.25">
      <c r="A1178">
        <v>8</v>
      </c>
      <c r="B1178" t="s">
        <v>304</v>
      </c>
      <c r="C1178">
        <v>12</v>
      </c>
      <c r="D1178" t="s">
        <v>283</v>
      </c>
      <c r="E1178">
        <v>8</v>
      </c>
      <c r="F1178" t="s">
        <v>98</v>
      </c>
      <c r="G1178">
        <v>68</v>
      </c>
      <c r="H1178" t="s">
        <v>56</v>
      </c>
      <c r="I1178" t="str">
        <f t="shared" si="18"/>
        <v>RollerMultiPress ACC 12V (battery)BROEN Ballofix Full Flow - Stainless35 mm</v>
      </c>
      <c r="J1178" s="1">
        <v>25</v>
      </c>
      <c r="K1178" s="1" t="str">
        <f>LOOKUP(J1178,Remarks!$A$2:$B$180)</f>
        <v>Use Roller M-profile press jaw 4G.</v>
      </c>
    </row>
    <row r="1179" spans="1:11" x14ac:dyDescent="0.25">
      <c r="A1179">
        <v>8</v>
      </c>
      <c r="B1179" t="s">
        <v>304</v>
      </c>
      <c r="C1179">
        <v>14</v>
      </c>
      <c r="D1179" t="s">
        <v>284</v>
      </c>
      <c r="E1179">
        <v>8</v>
      </c>
      <c r="F1179" t="s">
        <v>98</v>
      </c>
      <c r="G1179">
        <v>68</v>
      </c>
      <c r="H1179" t="s">
        <v>56</v>
      </c>
      <c r="I1179" t="str">
        <f t="shared" si="18"/>
        <v>RollerMultiPress ACC 12V (battery)BROEN Ballofix Full Flow - Stainless42 mm</v>
      </c>
      <c r="J1179" s="1">
        <v>73</v>
      </c>
      <c r="K1179" s="1" t="str">
        <f>LOOKUP(J1179,Remarks!$A$2:$B$180)</f>
        <v>Use Roller M-profile press jaw 4G or Roller M-profile press sling PR3-S.</v>
      </c>
    </row>
    <row r="1180" spans="1:11" x14ac:dyDescent="0.25">
      <c r="A1180">
        <v>8</v>
      </c>
      <c r="B1180" t="s">
        <v>304</v>
      </c>
      <c r="C1180">
        <v>16</v>
      </c>
      <c r="D1180" t="s">
        <v>285</v>
      </c>
      <c r="E1180">
        <v>8</v>
      </c>
      <c r="F1180" t="s">
        <v>98</v>
      </c>
      <c r="G1180">
        <v>68</v>
      </c>
      <c r="H1180" t="s">
        <v>56</v>
      </c>
      <c r="I1180" t="str">
        <f t="shared" si="18"/>
        <v>RollerMultiPress ACC 12V (battery)BROEN Ballofix Full Flow - Stainless54 mm</v>
      </c>
      <c r="J1180" s="1">
        <v>73</v>
      </c>
      <c r="K1180" s="1" t="str">
        <f>LOOKUP(J1180,Remarks!$A$2:$B$180)</f>
        <v>Use Roller M-profile press jaw 4G or Roller M-profile press sling PR3-S.</v>
      </c>
    </row>
    <row r="1181" spans="1:11" x14ac:dyDescent="0.25">
      <c r="A1181">
        <v>7</v>
      </c>
      <c r="B1181" t="s">
        <v>303</v>
      </c>
      <c r="C1181">
        <v>1</v>
      </c>
      <c r="D1181" t="s">
        <v>278</v>
      </c>
      <c r="E1181">
        <v>8</v>
      </c>
      <c r="F1181" t="s">
        <v>98</v>
      </c>
      <c r="G1181">
        <v>65</v>
      </c>
      <c r="H1181" t="s">
        <v>54</v>
      </c>
      <c r="I1181" t="str">
        <f t="shared" si="18"/>
        <v>RollerUni-Press ACC (battery)BROEN Ballofix Full Flow - Galvanized12 mm</v>
      </c>
      <c r="J1181" s="1">
        <v>25</v>
      </c>
      <c r="K1181" s="1" t="str">
        <f>LOOKUP(J1181,Remarks!$A$2:$B$180)</f>
        <v>Use Roller M-profile press jaw 4G.</v>
      </c>
    </row>
    <row r="1182" spans="1:11" x14ac:dyDescent="0.25">
      <c r="A1182">
        <v>7</v>
      </c>
      <c r="B1182" t="s">
        <v>303</v>
      </c>
      <c r="C1182">
        <v>3</v>
      </c>
      <c r="D1182" t="s">
        <v>279</v>
      </c>
      <c r="E1182">
        <v>8</v>
      </c>
      <c r="F1182" t="s">
        <v>98</v>
      </c>
      <c r="G1182">
        <v>65</v>
      </c>
      <c r="H1182" t="s">
        <v>54</v>
      </c>
      <c r="I1182" t="str">
        <f t="shared" si="18"/>
        <v>RollerUni-Press ACC (battery)BROEN Ballofix Full Flow - Galvanized15 mm</v>
      </c>
      <c r="J1182" s="1">
        <v>25</v>
      </c>
      <c r="K1182" s="1" t="str">
        <f>LOOKUP(J1182,Remarks!$A$2:$B$180)</f>
        <v>Use Roller M-profile press jaw 4G.</v>
      </c>
    </row>
    <row r="1183" spans="1:11" x14ac:dyDescent="0.25">
      <c r="A1183">
        <v>7</v>
      </c>
      <c r="B1183" t="s">
        <v>303</v>
      </c>
      <c r="C1183">
        <v>5</v>
      </c>
      <c r="D1183" t="s">
        <v>280</v>
      </c>
      <c r="E1183">
        <v>8</v>
      </c>
      <c r="F1183" t="s">
        <v>98</v>
      </c>
      <c r="G1183">
        <v>65</v>
      </c>
      <c r="H1183" t="s">
        <v>54</v>
      </c>
      <c r="I1183" t="str">
        <f t="shared" si="18"/>
        <v>RollerUni-Press ACC (battery)BROEN Ballofix Full Flow - Galvanized18 mm</v>
      </c>
      <c r="J1183" s="1">
        <v>26</v>
      </c>
      <c r="K1183" s="1" t="str">
        <f>LOOKUP(J1183,Remarks!$A$2:$B$180)</f>
        <v>Use Roller M-profile press jaw 4G (only allowed with markings from '108' (1st quarter 2008), '208' (2nd quarter 2008) or later).</v>
      </c>
    </row>
    <row r="1184" spans="1:11" x14ac:dyDescent="0.25">
      <c r="A1184">
        <v>7</v>
      </c>
      <c r="B1184" t="s">
        <v>303</v>
      </c>
      <c r="C1184">
        <v>7</v>
      </c>
      <c r="D1184" t="s">
        <v>281</v>
      </c>
      <c r="E1184">
        <v>8</v>
      </c>
      <c r="F1184" t="s">
        <v>98</v>
      </c>
      <c r="G1184">
        <v>65</v>
      </c>
      <c r="H1184" t="s">
        <v>54</v>
      </c>
      <c r="I1184" t="str">
        <f t="shared" si="18"/>
        <v>RollerUni-Press ACC (battery)BROEN Ballofix Full Flow - Galvanized22 mm</v>
      </c>
      <c r="J1184" s="1">
        <v>25</v>
      </c>
      <c r="K1184" s="1" t="str">
        <f>LOOKUP(J1184,Remarks!$A$2:$B$180)</f>
        <v>Use Roller M-profile press jaw 4G.</v>
      </c>
    </row>
    <row r="1185" spans="1:11" x14ac:dyDescent="0.25">
      <c r="A1185">
        <v>7</v>
      </c>
      <c r="B1185" t="s">
        <v>303</v>
      </c>
      <c r="C1185">
        <v>10</v>
      </c>
      <c r="D1185" t="s">
        <v>282</v>
      </c>
      <c r="E1185">
        <v>8</v>
      </c>
      <c r="F1185" t="s">
        <v>98</v>
      </c>
      <c r="G1185">
        <v>65</v>
      </c>
      <c r="H1185" t="s">
        <v>54</v>
      </c>
      <c r="I1185" t="str">
        <f t="shared" si="18"/>
        <v>RollerUni-Press ACC (battery)BROEN Ballofix Full Flow - Galvanized28 mm</v>
      </c>
      <c r="J1185" s="1">
        <v>26</v>
      </c>
      <c r="K1185" s="1" t="str">
        <f>LOOKUP(J1185,Remarks!$A$2:$B$180)</f>
        <v>Use Roller M-profile press jaw 4G (only allowed with markings from '108' (1st quarter 2008), '208' (2nd quarter 2008) or later).</v>
      </c>
    </row>
    <row r="1186" spans="1:11" x14ac:dyDescent="0.25">
      <c r="A1186">
        <v>7</v>
      </c>
      <c r="B1186" t="s">
        <v>303</v>
      </c>
      <c r="C1186">
        <v>12</v>
      </c>
      <c r="D1186" t="s">
        <v>283</v>
      </c>
      <c r="E1186">
        <v>8</v>
      </c>
      <c r="F1186" t="s">
        <v>98</v>
      </c>
      <c r="G1186">
        <v>65</v>
      </c>
      <c r="H1186" t="s">
        <v>54</v>
      </c>
      <c r="I1186" t="str">
        <f t="shared" si="18"/>
        <v>RollerUni-Press ACC (battery)BROEN Ballofix Full Flow - Galvanized35 mm</v>
      </c>
      <c r="J1186" s="1">
        <v>25</v>
      </c>
      <c r="K1186" s="1" t="str">
        <f>LOOKUP(J1186,Remarks!$A$2:$B$180)</f>
        <v>Use Roller M-profile press jaw 4G.</v>
      </c>
    </row>
    <row r="1187" spans="1:11" x14ac:dyDescent="0.25">
      <c r="A1187">
        <v>7</v>
      </c>
      <c r="B1187" t="s">
        <v>303</v>
      </c>
      <c r="C1187">
        <v>14</v>
      </c>
      <c r="D1187" t="s">
        <v>284</v>
      </c>
      <c r="E1187">
        <v>8</v>
      </c>
      <c r="F1187" t="s">
        <v>98</v>
      </c>
      <c r="G1187">
        <v>65</v>
      </c>
      <c r="H1187" t="s">
        <v>54</v>
      </c>
      <c r="I1187" t="str">
        <f t="shared" si="18"/>
        <v>RollerUni-Press ACC (battery)BROEN Ballofix Full Flow - Galvanized42 mm</v>
      </c>
      <c r="J1187" s="1">
        <v>73</v>
      </c>
      <c r="K1187" s="1" t="str">
        <f>LOOKUP(J1187,Remarks!$A$2:$B$180)</f>
        <v>Use Roller M-profile press jaw 4G or Roller M-profile press sling PR3-S.</v>
      </c>
    </row>
    <row r="1188" spans="1:11" x14ac:dyDescent="0.25">
      <c r="A1188">
        <v>7</v>
      </c>
      <c r="B1188" t="s">
        <v>303</v>
      </c>
      <c r="C1188">
        <v>16</v>
      </c>
      <c r="D1188" t="s">
        <v>285</v>
      </c>
      <c r="E1188">
        <v>8</v>
      </c>
      <c r="F1188" t="s">
        <v>98</v>
      </c>
      <c r="G1188">
        <v>65</v>
      </c>
      <c r="H1188" t="s">
        <v>54</v>
      </c>
      <c r="I1188" t="str">
        <f t="shared" si="18"/>
        <v>RollerUni-Press ACC (battery)BROEN Ballofix Full Flow - Galvanized54 mm</v>
      </c>
      <c r="J1188" s="1">
        <v>73</v>
      </c>
      <c r="K1188" s="1" t="str">
        <f>LOOKUP(J1188,Remarks!$A$2:$B$180)</f>
        <v>Use Roller M-profile press jaw 4G or Roller M-profile press sling PR3-S.</v>
      </c>
    </row>
    <row r="1189" spans="1:11" x14ac:dyDescent="0.25">
      <c r="A1189">
        <v>8</v>
      </c>
      <c r="B1189" t="s">
        <v>304</v>
      </c>
      <c r="C1189">
        <v>3</v>
      </c>
      <c r="D1189" t="s">
        <v>279</v>
      </c>
      <c r="E1189">
        <v>8</v>
      </c>
      <c r="F1189" t="s">
        <v>98</v>
      </c>
      <c r="G1189">
        <v>65</v>
      </c>
      <c r="H1189" t="s">
        <v>54</v>
      </c>
      <c r="I1189" t="str">
        <f t="shared" si="18"/>
        <v>RollerUni-Press ACC (battery)BROEN Ballofix Full Flow - Stainless15 mm</v>
      </c>
      <c r="J1189" s="1">
        <v>25</v>
      </c>
      <c r="K1189" s="1" t="str">
        <f>LOOKUP(J1189,Remarks!$A$2:$B$180)</f>
        <v>Use Roller M-profile press jaw 4G.</v>
      </c>
    </row>
    <row r="1190" spans="1:11" x14ac:dyDescent="0.25">
      <c r="A1190">
        <v>8</v>
      </c>
      <c r="B1190" t="s">
        <v>304</v>
      </c>
      <c r="C1190">
        <v>5</v>
      </c>
      <c r="D1190" t="s">
        <v>280</v>
      </c>
      <c r="E1190">
        <v>8</v>
      </c>
      <c r="F1190" t="s">
        <v>98</v>
      </c>
      <c r="G1190">
        <v>65</v>
      </c>
      <c r="H1190" t="s">
        <v>54</v>
      </c>
      <c r="I1190" t="str">
        <f t="shared" si="18"/>
        <v>RollerUni-Press ACC (battery)BROEN Ballofix Full Flow - Stainless18 mm</v>
      </c>
      <c r="J1190" s="1">
        <v>26</v>
      </c>
      <c r="K1190" s="1" t="str">
        <f>LOOKUP(J1190,Remarks!$A$2:$B$180)</f>
        <v>Use Roller M-profile press jaw 4G (only allowed with markings from '108' (1st quarter 2008), '208' (2nd quarter 2008) or later).</v>
      </c>
    </row>
    <row r="1191" spans="1:11" x14ac:dyDescent="0.25">
      <c r="A1191">
        <v>8</v>
      </c>
      <c r="B1191" t="s">
        <v>304</v>
      </c>
      <c r="C1191">
        <v>7</v>
      </c>
      <c r="D1191" t="s">
        <v>281</v>
      </c>
      <c r="E1191">
        <v>8</v>
      </c>
      <c r="F1191" t="s">
        <v>98</v>
      </c>
      <c r="G1191">
        <v>65</v>
      </c>
      <c r="H1191" t="s">
        <v>54</v>
      </c>
      <c r="I1191" t="str">
        <f t="shared" si="18"/>
        <v>RollerUni-Press ACC (battery)BROEN Ballofix Full Flow - Stainless22 mm</v>
      </c>
      <c r="J1191" s="1">
        <v>25</v>
      </c>
      <c r="K1191" s="1" t="str">
        <f>LOOKUP(J1191,Remarks!$A$2:$B$180)</f>
        <v>Use Roller M-profile press jaw 4G.</v>
      </c>
    </row>
    <row r="1192" spans="1:11" x14ac:dyDescent="0.25">
      <c r="A1192">
        <v>8</v>
      </c>
      <c r="B1192" t="s">
        <v>304</v>
      </c>
      <c r="C1192">
        <v>10</v>
      </c>
      <c r="D1192" t="s">
        <v>282</v>
      </c>
      <c r="E1192">
        <v>8</v>
      </c>
      <c r="F1192" t="s">
        <v>98</v>
      </c>
      <c r="G1192">
        <v>65</v>
      </c>
      <c r="H1192" t="s">
        <v>54</v>
      </c>
      <c r="I1192" t="str">
        <f t="shared" si="18"/>
        <v>RollerUni-Press ACC (battery)BROEN Ballofix Full Flow - Stainless28 mm</v>
      </c>
      <c r="J1192" s="1">
        <v>26</v>
      </c>
      <c r="K1192" s="1" t="str">
        <f>LOOKUP(J1192,Remarks!$A$2:$B$180)</f>
        <v>Use Roller M-profile press jaw 4G (only allowed with markings from '108' (1st quarter 2008), '208' (2nd quarter 2008) or later).</v>
      </c>
    </row>
    <row r="1193" spans="1:11" x14ac:dyDescent="0.25">
      <c r="A1193">
        <v>8</v>
      </c>
      <c r="B1193" t="s">
        <v>304</v>
      </c>
      <c r="C1193">
        <v>12</v>
      </c>
      <c r="D1193" t="s">
        <v>283</v>
      </c>
      <c r="E1193">
        <v>8</v>
      </c>
      <c r="F1193" t="s">
        <v>98</v>
      </c>
      <c r="G1193">
        <v>65</v>
      </c>
      <c r="H1193" t="s">
        <v>54</v>
      </c>
      <c r="I1193" t="str">
        <f t="shared" si="18"/>
        <v>RollerUni-Press ACC (battery)BROEN Ballofix Full Flow - Stainless35 mm</v>
      </c>
      <c r="J1193" s="1">
        <v>25</v>
      </c>
      <c r="K1193" s="1" t="str">
        <f>LOOKUP(J1193,Remarks!$A$2:$B$180)</f>
        <v>Use Roller M-profile press jaw 4G.</v>
      </c>
    </row>
    <row r="1194" spans="1:11" x14ac:dyDescent="0.25">
      <c r="A1194">
        <v>8</v>
      </c>
      <c r="B1194" t="s">
        <v>304</v>
      </c>
      <c r="C1194">
        <v>14</v>
      </c>
      <c r="D1194" t="s">
        <v>284</v>
      </c>
      <c r="E1194">
        <v>8</v>
      </c>
      <c r="F1194" t="s">
        <v>98</v>
      </c>
      <c r="G1194">
        <v>65</v>
      </c>
      <c r="H1194" t="s">
        <v>54</v>
      </c>
      <c r="I1194" t="str">
        <f t="shared" si="18"/>
        <v>RollerUni-Press ACC (battery)BROEN Ballofix Full Flow - Stainless42 mm</v>
      </c>
      <c r="J1194" s="1">
        <v>73</v>
      </c>
      <c r="K1194" s="1" t="str">
        <f>LOOKUP(J1194,Remarks!$A$2:$B$180)</f>
        <v>Use Roller M-profile press jaw 4G or Roller M-profile press sling PR3-S.</v>
      </c>
    </row>
    <row r="1195" spans="1:11" x14ac:dyDescent="0.25">
      <c r="A1195">
        <v>8</v>
      </c>
      <c r="B1195" t="s">
        <v>304</v>
      </c>
      <c r="C1195">
        <v>16</v>
      </c>
      <c r="D1195" t="s">
        <v>285</v>
      </c>
      <c r="E1195">
        <v>8</v>
      </c>
      <c r="F1195" t="s">
        <v>98</v>
      </c>
      <c r="G1195">
        <v>65</v>
      </c>
      <c r="H1195" t="s">
        <v>54</v>
      </c>
      <c r="I1195" t="str">
        <f t="shared" si="18"/>
        <v>RollerUni-Press ACC (battery)BROEN Ballofix Full Flow - Stainless54 mm</v>
      </c>
      <c r="J1195" s="1">
        <v>73</v>
      </c>
      <c r="K1195" s="1" t="str">
        <f>LOOKUP(J1195,Remarks!$A$2:$B$180)</f>
        <v>Use Roller M-profile press jaw 4G or Roller M-profile press sling PR3-S.</v>
      </c>
    </row>
    <row r="1196" spans="1:11" x14ac:dyDescent="0.25">
      <c r="A1196">
        <v>7</v>
      </c>
      <c r="B1196" t="s">
        <v>303</v>
      </c>
      <c r="C1196">
        <v>1</v>
      </c>
      <c r="D1196" t="s">
        <v>278</v>
      </c>
      <c r="E1196">
        <v>8</v>
      </c>
      <c r="F1196" t="s">
        <v>98</v>
      </c>
      <c r="G1196">
        <v>66</v>
      </c>
      <c r="H1196" t="s">
        <v>55</v>
      </c>
      <c r="I1196" t="str">
        <f t="shared" si="18"/>
        <v>RollerUni-PressBROEN Ballofix Full Flow - Galvanized12 mm</v>
      </c>
      <c r="J1196" s="1">
        <v>25</v>
      </c>
      <c r="K1196" s="1" t="str">
        <f>LOOKUP(J1196,Remarks!$A$2:$B$180)</f>
        <v>Use Roller M-profile press jaw 4G.</v>
      </c>
    </row>
    <row r="1197" spans="1:11" x14ac:dyDescent="0.25">
      <c r="A1197">
        <v>7</v>
      </c>
      <c r="B1197" t="s">
        <v>303</v>
      </c>
      <c r="C1197">
        <v>3</v>
      </c>
      <c r="D1197" t="s">
        <v>279</v>
      </c>
      <c r="E1197">
        <v>8</v>
      </c>
      <c r="F1197" t="s">
        <v>98</v>
      </c>
      <c r="G1197">
        <v>66</v>
      </c>
      <c r="H1197" t="s">
        <v>55</v>
      </c>
      <c r="I1197" t="str">
        <f t="shared" si="18"/>
        <v>RollerUni-PressBROEN Ballofix Full Flow - Galvanized15 mm</v>
      </c>
      <c r="J1197" s="1">
        <v>25</v>
      </c>
      <c r="K1197" s="1" t="str">
        <f>LOOKUP(J1197,Remarks!$A$2:$B$180)</f>
        <v>Use Roller M-profile press jaw 4G.</v>
      </c>
    </row>
    <row r="1198" spans="1:11" x14ac:dyDescent="0.25">
      <c r="A1198">
        <v>7</v>
      </c>
      <c r="B1198" t="s">
        <v>303</v>
      </c>
      <c r="C1198">
        <v>5</v>
      </c>
      <c r="D1198" t="s">
        <v>280</v>
      </c>
      <c r="E1198">
        <v>8</v>
      </c>
      <c r="F1198" t="s">
        <v>98</v>
      </c>
      <c r="G1198">
        <v>66</v>
      </c>
      <c r="H1198" t="s">
        <v>55</v>
      </c>
      <c r="I1198" t="str">
        <f t="shared" si="18"/>
        <v>RollerUni-PressBROEN Ballofix Full Flow - Galvanized18 mm</v>
      </c>
      <c r="J1198" s="1">
        <v>26</v>
      </c>
      <c r="K1198" s="1" t="str">
        <f>LOOKUP(J1198,Remarks!$A$2:$B$180)</f>
        <v>Use Roller M-profile press jaw 4G (only allowed with markings from '108' (1st quarter 2008), '208' (2nd quarter 2008) or later).</v>
      </c>
    </row>
    <row r="1199" spans="1:11" x14ac:dyDescent="0.25">
      <c r="A1199">
        <v>7</v>
      </c>
      <c r="B1199" t="s">
        <v>303</v>
      </c>
      <c r="C1199">
        <v>7</v>
      </c>
      <c r="D1199" t="s">
        <v>281</v>
      </c>
      <c r="E1199">
        <v>8</v>
      </c>
      <c r="F1199" t="s">
        <v>98</v>
      </c>
      <c r="G1199">
        <v>66</v>
      </c>
      <c r="H1199" t="s">
        <v>55</v>
      </c>
      <c r="I1199" t="str">
        <f t="shared" si="18"/>
        <v>RollerUni-PressBROEN Ballofix Full Flow - Galvanized22 mm</v>
      </c>
      <c r="J1199" s="1">
        <v>25</v>
      </c>
      <c r="K1199" s="1" t="str">
        <f>LOOKUP(J1199,Remarks!$A$2:$B$180)</f>
        <v>Use Roller M-profile press jaw 4G.</v>
      </c>
    </row>
    <row r="1200" spans="1:11" x14ac:dyDescent="0.25">
      <c r="A1200">
        <v>7</v>
      </c>
      <c r="B1200" t="s">
        <v>303</v>
      </c>
      <c r="C1200">
        <v>10</v>
      </c>
      <c r="D1200" t="s">
        <v>282</v>
      </c>
      <c r="E1200">
        <v>8</v>
      </c>
      <c r="F1200" t="s">
        <v>98</v>
      </c>
      <c r="G1200">
        <v>66</v>
      </c>
      <c r="H1200" t="s">
        <v>55</v>
      </c>
      <c r="I1200" t="str">
        <f t="shared" si="18"/>
        <v>RollerUni-PressBROEN Ballofix Full Flow - Galvanized28 mm</v>
      </c>
      <c r="J1200" s="1">
        <v>26</v>
      </c>
      <c r="K1200" s="1" t="str">
        <f>LOOKUP(J1200,Remarks!$A$2:$B$180)</f>
        <v>Use Roller M-profile press jaw 4G (only allowed with markings from '108' (1st quarter 2008), '208' (2nd quarter 2008) or later).</v>
      </c>
    </row>
    <row r="1201" spans="1:11" x14ac:dyDescent="0.25">
      <c r="A1201">
        <v>7</v>
      </c>
      <c r="B1201" t="s">
        <v>303</v>
      </c>
      <c r="C1201">
        <v>12</v>
      </c>
      <c r="D1201" t="s">
        <v>283</v>
      </c>
      <c r="E1201">
        <v>8</v>
      </c>
      <c r="F1201" t="s">
        <v>98</v>
      </c>
      <c r="G1201">
        <v>66</v>
      </c>
      <c r="H1201" t="s">
        <v>55</v>
      </c>
      <c r="I1201" t="str">
        <f t="shared" si="18"/>
        <v>RollerUni-PressBROEN Ballofix Full Flow - Galvanized35 mm</v>
      </c>
      <c r="J1201" s="1">
        <v>25</v>
      </c>
      <c r="K1201" s="1" t="str">
        <f>LOOKUP(J1201,Remarks!$A$2:$B$180)</f>
        <v>Use Roller M-profile press jaw 4G.</v>
      </c>
    </row>
    <row r="1202" spans="1:11" x14ac:dyDescent="0.25">
      <c r="A1202">
        <v>7</v>
      </c>
      <c r="B1202" t="s">
        <v>303</v>
      </c>
      <c r="C1202">
        <v>14</v>
      </c>
      <c r="D1202" t="s">
        <v>284</v>
      </c>
      <c r="E1202">
        <v>8</v>
      </c>
      <c r="F1202" t="s">
        <v>98</v>
      </c>
      <c r="G1202">
        <v>66</v>
      </c>
      <c r="H1202" t="s">
        <v>55</v>
      </c>
      <c r="I1202" t="str">
        <f t="shared" si="18"/>
        <v>RollerUni-PressBROEN Ballofix Full Flow - Galvanized42 mm</v>
      </c>
      <c r="J1202" s="1">
        <v>73</v>
      </c>
      <c r="K1202" s="1" t="str">
        <f>LOOKUP(J1202,Remarks!$A$2:$B$180)</f>
        <v>Use Roller M-profile press jaw 4G or Roller M-profile press sling PR3-S.</v>
      </c>
    </row>
    <row r="1203" spans="1:11" x14ac:dyDescent="0.25">
      <c r="A1203">
        <v>7</v>
      </c>
      <c r="B1203" t="s">
        <v>303</v>
      </c>
      <c r="C1203">
        <v>16</v>
      </c>
      <c r="D1203" t="s">
        <v>285</v>
      </c>
      <c r="E1203">
        <v>8</v>
      </c>
      <c r="F1203" t="s">
        <v>98</v>
      </c>
      <c r="G1203">
        <v>66</v>
      </c>
      <c r="H1203" t="s">
        <v>55</v>
      </c>
      <c r="I1203" t="str">
        <f t="shared" si="18"/>
        <v>RollerUni-PressBROEN Ballofix Full Flow - Galvanized54 mm</v>
      </c>
      <c r="J1203" s="1">
        <v>73</v>
      </c>
      <c r="K1203" s="1" t="str">
        <f>LOOKUP(J1203,Remarks!$A$2:$B$180)</f>
        <v>Use Roller M-profile press jaw 4G or Roller M-profile press sling PR3-S.</v>
      </c>
    </row>
    <row r="1204" spans="1:11" x14ac:dyDescent="0.25">
      <c r="A1204">
        <v>8</v>
      </c>
      <c r="B1204" t="s">
        <v>304</v>
      </c>
      <c r="C1204">
        <v>3</v>
      </c>
      <c r="D1204" t="s">
        <v>279</v>
      </c>
      <c r="E1204">
        <v>8</v>
      </c>
      <c r="F1204" t="s">
        <v>98</v>
      </c>
      <c r="G1204">
        <v>66</v>
      </c>
      <c r="H1204" t="s">
        <v>55</v>
      </c>
      <c r="I1204" t="str">
        <f t="shared" si="18"/>
        <v>RollerUni-PressBROEN Ballofix Full Flow - Stainless15 mm</v>
      </c>
      <c r="J1204" s="1">
        <v>25</v>
      </c>
      <c r="K1204" s="1" t="str">
        <f>LOOKUP(J1204,Remarks!$A$2:$B$180)</f>
        <v>Use Roller M-profile press jaw 4G.</v>
      </c>
    </row>
    <row r="1205" spans="1:11" x14ac:dyDescent="0.25">
      <c r="A1205">
        <v>8</v>
      </c>
      <c r="B1205" t="s">
        <v>304</v>
      </c>
      <c r="C1205">
        <v>5</v>
      </c>
      <c r="D1205" t="s">
        <v>280</v>
      </c>
      <c r="E1205">
        <v>8</v>
      </c>
      <c r="F1205" t="s">
        <v>98</v>
      </c>
      <c r="G1205">
        <v>66</v>
      </c>
      <c r="H1205" t="s">
        <v>55</v>
      </c>
      <c r="I1205" t="str">
        <f t="shared" si="18"/>
        <v>RollerUni-PressBROEN Ballofix Full Flow - Stainless18 mm</v>
      </c>
      <c r="J1205" s="1">
        <v>26</v>
      </c>
      <c r="K1205" s="1" t="str">
        <f>LOOKUP(J1205,Remarks!$A$2:$B$180)</f>
        <v>Use Roller M-profile press jaw 4G (only allowed with markings from '108' (1st quarter 2008), '208' (2nd quarter 2008) or later).</v>
      </c>
    </row>
    <row r="1206" spans="1:11" x14ac:dyDescent="0.25">
      <c r="A1206">
        <v>8</v>
      </c>
      <c r="B1206" t="s">
        <v>304</v>
      </c>
      <c r="C1206">
        <v>7</v>
      </c>
      <c r="D1206" t="s">
        <v>281</v>
      </c>
      <c r="E1206">
        <v>8</v>
      </c>
      <c r="F1206" t="s">
        <v>98</v>
      </c>
      <c r="G1206">
        <v>66</v>
      </c>
      <c r="H1206" t="s">
        <v>55</v>
      </c>
      <c r="I1206" t="str">
        <f t="shared" si="18"/>
        <v>RollerUni-PressBROEN Ballofix Full Flow - Stainless22 mm</v>
      </c>
      <c r="J1206" s="1">
        <v>25</v>
      </c>
      <c r="K1206" s="1" t="str">
        <f>LOOKUP(J1206,Remarks!$A$2:$B$180)</f>
        <v>Use Roller M-profile press jaw 4G.</v>
      </c>
    </row>
    <row r="1207" spans="1:11" x14ac:dyDescent="0.25">
      <c r="A1207">
        <v>8</v>
      </c>
      <c r="B1207" t="s">
        <v>304</v>
      </c>
      <c r="C1207">
        <v>10</v>
      </c>
      <c r="D1207" t="s">
        <v>282</v>
      </c>
      <c r="E1207">
        <v>8</v>
      </c>
      <c r="F1207" t="s">
        <v>98</v>
      </c>
      <c r="G1207">
        <v>66</v>
      </c>
      <c r="H1207" t="s">
        <v>55</v>
      </c>
      <c r="I1207" t="str">
        <f t="shared" si="18"/>
        <v>RollerUni-PressBROEN Ballofix Full Flow - Stainless28 mm</v>
      </c>
      <c r="J1207" s="1">
        <v>26</v>
      </c>
      <c r="K1207" s="1" t="str">
        <f>LOOKUP(J1207,Remarks!$A$2:$B$180)</f>
        <v>Use Roller M-profile press jaw 4G (only allowed with markings from '108' (1st quarter 2008), '208' (2nd quarter 2008) or later).</v>
      </c>
    </row>
    <row r="1208" spans="1:11" x14ac:dyDescent="0.25">
      <c r="A1208">
        <v>8</v>
      </c>
      <c r="B1208" t="s">
        <v>304</v>
      </c>
      <c r="C1208">
        <v>12</v>
      </c>
      <c r="D1208" t="s">
        <v>283</v>
      </c>
      <c r="E1208">
        <v>8</v>
      </c>
      <c r="F1208" t="s">
        <v>98</v>
      </c>
      <c r="G1208">
        <v>66</v>
      </c>
      <c r="H1208" t="s">
        <v>55</v>
      </c>
      <c r="I1208" t="str">
        <f t="shared" si="18"/>
        <v>RollerUni-PressBROEN Ballofix Full Flow - Stainless35 mm</v>
      </c>
      <c r="J1208" s="1">
        <v>25</v>
      </c>
      <c r="K1208" s="1" t="str">
        <f>LOOKUP(J1208,Remarks!$A$2:$B$180)</f>
        <v>Use Roller M-profile press jaw 4G.</v>
      </c>
    </row>
    <row r="1209" spans="1:11" x14ac:dyDescent="0.25">
      <c r="A1209">
        <v>8</v>
      </c>
      <c r="B1209" t="s">
        <v>304</v>
      </c>
      <c r="C1209">
        <v>14</v>
      </c>
      <c r="D1209" t="s">
        <v>284</v>
      </c>
      <c r="E1209">
        <v>8</v>
      </c>
      <c r="F1209" t="s">
        <v>98</v>
      </c>
      <c r="G1209">
        <v>66</v>
      </c>
      <c r="H1209" t="s">
        <v>55</v>
      </c>
      <c r="I1209" t="str">
        <f t="shared" si="18"/>
        <v>RollerUni-PressBROEN Ballofix Full Flow - Stainless42 mm</v>
      </c>
      <c r="J1209" s="1">
        <v>73</v>
      </c>
      <c r="K1209" s="1" t="str">
        <f>LOOKUP(J1209,Remarks!$A$2:$B$180)</f>
        <v>Use Roller M-profile press jaw 4G or Roller M-profile press sling PR3-S.</v>
      </c>
    </row>
    <row r="1210" spans="1:11" x14ac:dyDescent="0.25">
      <c r="A1210">
        <v>8</v>
      </c>
      <c r="B1210" t="s">
        <v>304</v>
      </c>
      <c r="C1210">
        <v>16</v>
      </c>
      <c r="D1210" t="s">
        <v>285</v>
      </c>
      <c r="E1210">
        <v>8</v>
      </c>
      <c r="F1210" t="s">
        <v>98</v>
      </c>
      <c r="G1210">
        <v>66</v>
      </c>
      <c r="H1210" t="s">
        <v>55</v>
      </c>
      <c r="I1210" t="str">
        <f t="shared" si="18"/>
        <v>RollerUni-PressBROEN Ballofix Full Flow - Stainless54 mm</v>
      </c>
      <c r="J1210" s="1">
        <v>73</v>
      </c>
      <c r="K1210" s="1" t="str">
        <f>LOOKUP(J1210,Remarks!$A$2:$B$180)</f>
        <v>Use Roller M-profile press jaw 4G or Roller M-profile press sling PR3-S.</v>
      </c>
    </row>
    <row r="1211" spans="1:11" x14ac:dyDescent="0.25">
      <c r="A1211">
        <v>7</v>
      </c>
      <c r="B1211" t="s">
        <v>303</v>
      </c>
      <c r="C1211">
        <v>1</v>
      </c>
      <c r="D1211" t="s">
        <v>278</v>
      </c>
      <c r="E1211">
        <v>9</v>
      </c>
      <c r="F1211" t="s">
        <v>99</v>
      </c>
      <c r="G1211">
        <v>74</v>
      </c>
      <c r="H1211" t="s">
        <v>62</v>
      </c>
      <c r="I1211" t="str">
        <f t="shared" si="18"/>
        <v>RothenbergerRomax 3000 18V (battery)BROEN Ballofix Full Flow - Galvanized12 mm</v>
      </c>
      <c r="J1211" s="1">
        <v>151</v>
      </c>
      <c r="K1211" s="1" t="str">
        <f>LOOKUP(J1211,Remarks!$A$2:$B$180)</f>
        <v>Use Rothenberger M-profile press jaw</v>
      </c>
    </row>
    <row r="1212" spans="1:11" x14ac:dyDescent="0.25">
      <c r="A1212">
        <v>7</v>
      </c>
      <c r="B1212" t="s">
        <v>303</v>
      </c>
      <c r="C1212">
        <v>3</v>
      </c>
      <c r="D1212" t="s">
        <v>279</v>
      </c>
      <c r="E1212">
        <v>9</v>
      </c>
      <c r="F1212" t="s">
        <v>99</v>
      </c>
      <c r="G1212">
        <v>74</v>
      </c>
      <c r="H1212" t="s">
        <v>62</v>
      </c>
      <c r="I1212" t="str">
        <f t="shared" si="18"/>
        <v>RothenbergerRomax 3000 18V (battery)BROEN Ballofix Full Flow - Galvanized15 mm</v>
      </c>
      <c r="J1212" s="1">
        <v>151</v>
      </c>
      <c r="K1212" s="1" t="str">
        <f>LOOKUP(J1212,Remarks!$A$2:$B$180)</f>
        <v>Use Rothenberger M-profile press jaw</v>
      </c>
    </row>
    <row r="1213" spans="1:11" x14ac:dyDescent="0.25">
      <c r="A1213">
        <v>7</v>
      </c>
      <c r="B1213" t="s">
        <v>303</v>
      </c>
      <c r="C1213">
        <v>5</v>
      </c>
      <c r="D1213" t="s">
        <v>280</v>
      </c>
      <c r="E1213">
        <v>9</v>
      </c>
      <c r="F1213" t="s">
        <v>99</v>
      </c>
      <c r="G1213">
        <v>74</v>
      </c>
      <c r="H1213" t="s">
        <v>62</v>
      </c>
      <c r="I1213" t="str">
        <f t="shared" si="18"/>
        <v>RothenbergerRomax 3000 18V (battery)BROEN Ballofix Full Flow - Galvanized18 mm</v>
      </c>
      <c r="J1213" s="1">
        <v>151</v>
      </c>
      <c r="K1213" s="1" t="str">
        <f>LOOKUP(J1213,Remarks!$A$2:$B$180)</f>
        <v>Use Rothenberger M-profile press jaw</v>
      </c>
    </row>
    <row r="1214" spans="1:11" x14ac:dyDescent="0.25">
      <c r="A1214">
        <v>7</v>
      </c>
      <c r="B1214" t="s">
        <v>303</v>
      </c>
      <c r="C1214">
        <v>7</v>
      </c>
      <c r="D1214" t="s">
        <v>281</v>
      </c>
      <c r="E1214">
        <v>9</v>
      </c>
      <c r="F1214" t="s">
        <v>99</v>
      </c>
      <c r="G1214">
        <v>74</v>
      </c>
      <c r="H1214" t="s">
        <v>62</v>
      </c>
      <c r="I1214" t="str">
        <f t="shared" si="18"/>
        <v>RothenbergerRomax 3000 18V (battery)BROEN Ballofix Full Flow - Galvanized22 mm</v>
      </c>
      <c r="J1214" s="1">
        <v>151</v>
      </c>
      <c r="K1214" s="1" t="str">
        <f>LOOKUP(J1214,Remarks!$A$2:$B$180)</f>
        <v>Use Rothenberger M-profile press jaw</v>
      </c>
    </row>
    <row r="1215" spans="1:11" x14ac:dyDescent="0.25">
      <c r="A1215">
        <v>7</v>
      </c>
      <c r="B1215" t="s">
        <v>303</v>
      </c>
      <c r="C1215">
        <v>10</v>
      </c>
      <c r="D1215" t="s">
        <v>282</v>
      </c>
      <c r="E1215">
        <v>9</v>
      </c>
      <c r="F1215" t="s">
        <v>99</v>
      </c>
      <c r="G1215">
        <v>74</v>
      </c>
      <c r="H1215" t="s">
        <v>62</v>
      </c>
      <c r="I1215" t="str">
        <f t="shared" si="18"/>
        <v>RothenbergerRomax 3000 18V (battery)BROEN Ballofix Full Flow - Galvanized28 mm</v>
      </c>
      <c r="J1215" s="1">
        <v>151</v>
      </c>
      <c r="K1215" s="1" t="str">
        <f>LOOKUP(J1215,Remarks!$A$2:$B$180)</f>
        <v>Use Rothenberger M-profile press jaw</v>
      </c>
    </row>
    <row r="1216" spans="1:11" x14ac:dyDescent="0.25">
      <c r="A1216">
        <v>7</v>
      </c>
      <c r="B1216" t="s">
        <v>303</v>
      </c>
      <c r="C1216">
        <v>12</v>
      </c>
      <c r="D1216" t="s">
        <v>283</v>
      </c>
      <c r="E1216">
        <v>9</v>
      </c>
      <c r="F1216" t="s">
        <v>99</v>
      </c>
      <c r="G1216">
        <v>74</v>
      </c>
      <c r="H1216" t="s">
        <v>62</v>
      </c>
      <c r="I1216" t="str">
        <f t="shared" si="18"/>
        <v>RothenbergerRomax 3000 18V (battery)BROEN Ballofix Full Flow - Galvanized35 mm</v>
      </c>
      <c r="J1216" s="1">
        <v>151</v>
      </c>
      <c r="K1216" s="1" t="str">
        <f>LOOKUP(J1216,Remarks!$A$2:$B$180)</f>
        <v>Use Rothenberger M-profile press jaw</v>
      </c>
    </row>
    <row r="1217" spans="1:11" x14ac:dyDescent="0.25">
      <c r="A1217">
        <v>7</v>
      </c>
      <c r="B1217" t="s">
        <v>303</v>
      </c>
      <c r="C1217">
        <v>14</v>
      </c>
      <c r="D1217" t="s">
        <v>284</v>
      </c>
      <c r="E1217">
        <v>9</v>
      </c>
      <c r="F1217" t="s">
        <v>99</v>
      </c>
      <c r="G1217">
        <v>74</v>
      </c>
      <c r="H1217" t="s">
        <v>62</v>
      </c>
      <c r="I1217" t="str">
        <f t="shared" si="18"/>
        <v>RothenbergerRomax 3000 18V (battery)BROEN Ballofix Full Flow - Galvanized42 mm</v>
      </c>
      <c r="J1217" s="1">
        <v>152</v>
      </c>
      <c r="K1217" s="1" t="str">
        <f>LOOKUP(J1217,Remarks!$A$2:$B$180)</f>
        <v>Use Rothenberger M-profile press jaw 3-segments or press sling with adapter</v>
      </c>
    </row>
    <row r="1218" spans="1:11" x14ac:dyDescent="0.25">
      <c r="A1218">
        <v>7</v>
      </c>
      <c r="B1218" t="s">
        <v>303</v>
      </c>
      <c r="C1218">
        <v>16</v>
      </c>
      <c r="D1218" t="s">
        <v>285</v>
      </c>
      <c r="E1218">
        <v>9</v>
      </c>
      <c r="F1218" t="s">
        <v>99</v>
      </c>
      <c r="G1218">
        <v>74</v>
      </c>
      <c r="H1218" t="s">
        <v>62</v>
      </c>
      <c r="I1218" t="str">
        <f t="shared" ref="I1218:I1281" si="19">F1218&amp;H1218&amp;B1218&amp;D1218</f>
        <v>RothenbergerRomax 3000 18V (battery)BROEN Ballofix Full Flow - Galvanized54 mm</v>
      </c>
      <c r="J1218" s="1">
        <v>152</v>
      </c>
      <c r="K1218" s="1" t="str">
        <f>LOOKUP(J1218,Remarks!$A$2:$B$180)</f>
        <v>Use Rothenberger M-profile press jaw 3-segments or press sling with adapter</v>
      </c>
    </row>
    <row r="1219" spans="1:11" x14ac:dyDescent="0.25">
      <c r="A1219">
        <v>8</v>
      </c>
      <c r="B1219" t="s">
        <v>304</v>
      </c>
      <c r="C1219">
        <v>3</v>
      </c>
      <c r="D1219" t="s">
        <v>279</v>
      </c>
      <c r="E1219">
        <v>9</v>
      </c>
      <c r="F1219" t="s">
        <v>99</v>
      </c>
      <c r="G1219">
        <v>74</v>
      </c>
      <c r="H1219" t="s">
        <v>62</v>
      </c>
      <c r="I1219" t="str">
        <f t="shared" si="19"/>
        <v>RothenbergerRomax 3000 18V (battery)BROEN Ballofix Full Flow - Stainless15 mm</v>
      </c>
      <c r="J1219" s="1">
        <v>151</v>
      </c>
      <c r="K1219" s="1" t="str">
        <f>LOOKUP(J1219,Remarks!$A$2:$B$180)</f>
        <v>Use Rothenberger M-profile press jaw</v>
      </c>
    </row>
    <row r="1220" spans="1:11" x14ac:dyDescent="0.25">
      <c r="A1220">
        <v>8</v>
      </c>
      <c r="B1220" t="s">
        <v>304</v>
      </c>
      <c r="C1220">
        <v>5</v>
      </c>
      <c r="D1220" t="s">
        <v>280</v>
      </c>
      <c r="E1220">
        <v>9</v>
      </c>
      <c r="F1220" t="s">
        <v>99</v>
      </c>
      <c r="G1220">
        <v>74</v>
      </c>
      <c r="H1220" t="s">
        <v>62</v>
      </c>
      <c r="I1220" t="str">
        <f t="shared" si="19"/>
        <v>RothenbergerRomax 3000 18V (battery)BROEN Ballofix Full Flow - Stainless18 mm</v>
      </c>
      <c r="J1220" s="1">
        <v>151</v>
      </c>
      <c r="K1220" s="1" t="str">
        <f>LOOKUP(J1220,Remarks!$A$2:$B$180)</f>
        <v>Use Rothenberger M-profile press jaw</v>
      </c>
    </row>
    <row r="1221" spans="1:11" x14ac:dyDescent="0.25">
      <c r="A1221">
        <v>8</v>
      </c>
      <c r="B1221" t="s">
        <v>304</v>
      </c>
      <c r="C1221">
        <v>7</v>
      </c>
      <c r="D1221" t="s">
        <v>281</v>
      </c>
      <c r="E1221">
        <v>9</v>
      </c>
      <c r="F1221" t="s">
        <v>99</v>
      </c>
      <c r="G1221">
        <v>74</v>
      </c>
      <c r="H1221" t="s">
        <v>62</v>
      </c>
      <c r="I1221" t="str">
        <f t="shared" si="19"/>
        <v>RothenbergerRomax 3000 18V (battery)BROEN Ballofix Full Flow - Stainless22 mm</v>
      </c>
      <c r="J1221" s="1">
        <v>151</v>
      </c>
      <c r="K1221" s="1" t="str">
        <f>LOOKUP(J1221,Remarks!$A$2:$B$180)</f>
        <v>Use Rothenberger M-profile press jaw</v>
      </c>
    </row>
    <row r="1222" spans="1:11" x14ac:dyDescent="0.25">
      <c r="A1222">
        <v>8</v>
      </c>
      <c r="B1222" t="s">
        <v>304</v>
      </c>
      <c r="C1222">
        <v>10</v>
      </c>
      <c r="D1222" t="s">
        <v>282</v>
      </c>
      <c r="E1222">
        <v>9</v>
      </c>
      <c r="F1222" t="s">
        <v>99</v>
      </c>
      <c r="G1222">
        <v>74</v>
      </c>
      <c r="H1222" t="s">
        <v>62</v>
      </c>
      <c r="I1222" t="str">
        <f t="shared" si="19"/>
        <v>RothenbergerRomax 3000 18V (battery)BROEN Ballofix Full Flow - Stainless28 mm</v>
      </c>
      <c r="J1222" s="1">
        <v>151</v>
      </c>
      <c r="K1222" s="1" t="str">
        <f>LOOKUP(J1222,Remarks!$A$2:$B$180)</f>
        <v>Use Rothenberger M-profile press jaw</v>
      </c>
    </row>
    <row r="1223" spans="1:11" x14ac:dyDescent="0.25">
      <c r="A1223">
        <v>8</v>
      </c>
      <c r="B1223" t="s">
        <v>304</v>
      </c>
      <c r="C1223">
        <v>12</v>
      </c>
      <c r="D1223" t="s">
        <v>283</v>
      </c>
      <c r="E1223">
        <v>9</v>
      </c>
      <c r="F1223" t="s">
        <v>99</v>
      </c>
      <c r="G1223">
        <v>74</v>
      </c>
      <c r="H1223" t="s">
        <v>62</v>
      </c>
      <c r="I1223" t="str">
        <f t="shared" si="19"/>
        <v>RothenbergerRomax 3000 18V (battery)BROEN Ballofix Full Flow - Stainless35 mm</v>
      </c>
      <c r="J1223" s="1">
        <v>151</v>
      </c>
      <c r="K1223" s="1" t="str">
        <f>LOOKUP(J1223,Remarks!$A$2:$B$180)</f>
        <v>Use Rothenberger M-profile press jaw</v>
      </c>
    </row>
    <row r="1224" spans="1:11" x14ac:dyDescent="0.25">
      <c r="A1224">
        <v>8</v>
      </c>
      <c r="B1224" t="s">
        <v>304</v>
      </c>
      <c r="C1224">
        <v>14</v>
      </c>
      <c r="D1224" t="s">
        <v>284</v>
      </c>
      <c r="E1224">
        <v>9</v>
      </c>
      <c r="F1224" t="s">
        <v>99</v>
      </c>
      <c r="G1224">
        <v>74</v>
      </c>
      <c r="H1224" t="s">
        <v>62</v>
      </c>
      <c r="I1224" t="str">
        <f t="shared" si="19"/>
        <v>RothenbergerRomax 3000 18V (battery)BROEN Ballofix Full Flow - Stainless42 mm</v>
      </c>
      <c r="J1224" s="1">
        <v>152</v>
      </c>
      <c r="K1224" s="1" t="str">
        <f>LOOKUP(J1224,Remarks!$A$2:$B$180)</f>
        <v>Use Rothenberger M-profile press jaw 3-segments or press sling with adapter</v>
      </c>
    </row>
    <row r="1225" spans="1:11" x14ac:dyDescent="0.25">
      <c r="A1225">
        <v>8</v>
      </c>
      <c r="B1225" t="s">
        <v>304</v>
      </c>
      <c r="C1225">
        <v>16</v>
      </c>
      <c r="D1225" t="s">
        <v>285</v>
      </c>
      <c r="E1225">
        <v>9</v>
      </c>
      <c r="F1225" t="s">
        <v>99</v>
      </c>
      <c r="G1225">
        <v>74</v>
      </c>
      <c r="H1225" t="s">
        <v>62</v>
      </c>
      <c r="I1225" t="str">
        <f t="shared" si="19"/>
        <v>RothenbergerRomax 3000 18V (battery)BROEN Ballofix Full Flow - Stainless54 mm</v>
      </c>
      <c r="J1225" s="1">
        <v>152</v>
      </c>
      <c r="K1225" s="1" t="str">
        <f>LOOKUP(J1225,Remarks!$A$2:$B$180)</f>
        <v>Use Rothenberger M-profile press jaw 3-segments or press sling with adapter</v>
      </c>
    </row>
    <row r="1226" spans="1:11" x14ac:dyDescent="0.25">
      <c r="A1226">
        <v>7</v>
      </c>
      <c r="B1226" t="s">
        <v>303</v>
      </c>
      <c r="C1226">
        <v>1</v>
      </c>
      <c r="D1226" t="s">
        <v>278</v>
      </c>
      <c r="E1226">
        <v>9</v>
      </c>
      <c r="F1226" t="s">
        <v>99</v>
      </c>
      <c r="G1226">
        <v>128</v>
      </c>
      <c r="H1226" t="s">
        <v>84</v>
      </c>
      <c r="I1226" t="str">
        <f t="shared" si="19"/>
        <v>RothenbergerRomax 4000 18V (battery)BROEN Ballofix Full Flow - Galvanized12 mm</v>
      </c>
      <c r="J1226" s="1">
        <v>151</v>
      </c>
      <c r="K1226" s="1" t="str">
        <f>LOOKUP(J1226,Remarks!$A$2:$B$180)</f>
        <v>Use Rothenberger M-profile press jaw</v>
      </c>
    </row>
    <row r="1227" spans="1:11" x14ac:dyDescent="0.25">
      <c r="A1227">
        <v>7</v>
      </c>
      <c r="B1227" t="s">
        <v>303</v>
      </c>
      <c r="C1227">
        <v>3</v>
      </c>
      <c r="D1227" t="s">
        <v>279</v>
      </c>
      <c r="E1227">
        <v>9</v>
      </c>
      <c r="F1227" t="s">
        <v>99</v>
      </c>
      <c r="G1227">
        <v>128</v>
      </c>
      <c r="H1227" t="s">
        <v>84</v>
      </c>
      <c r="I1227" t="str">
        <f t="shared" si="19"/>
        <v>RothenbergerRomax 4000 18V (battery)BROEN Ballofix Full Flow - Galvanized15 mm</v>
      </c>
      <c r="J1227" s="1">
        <v>151</v>
      </c>
      <c r="K1227" s="1" t="str">
        <f>LOOKUP(J1227,Remarks!$A$2:$B$180)</f>
        <v>Use Rothenberger M-profile press jaw</v>
      </c>
    </row>
    <row r="1228" spans="1:11" x14ac:dyDescent="0.25">
      <c r="A1228">
        <v>7</v>
      </c>
      <c r="B1228" t="s">
        <v>303</v>
      </c>
      <c r="C1228">
        <v>5</v>
      </c>
      <c r="D1228" t="s">
        <v>280</v>
      </c>
      <c r="E1228">
        <v>9</v>
      </c>
      <c r="F1228" t="s">
        <v>99</v>
      </c>
      <c r="G1228">
        <v>128</v>
      </c>
      <c r="H1228" t="s">
        <v>84</v>
      </c>
      <c r="I1228" t="str">
        <f t="shared" si="19"/>
        <v>RothenbergerRomax 4000 18V (battery)BROEN Ballofix Full Flow - Galvanized18 mm</v>
      </c>
      <c r="J1228" s="1">
        <v>151</v>
      </c>
      <c r="K1228" s="1" t="str">
        <f>LOOKUP(J1228,Remarks!$A$2:$B$180)</f>
        <v>Use Rothenberger M-profile press jaw</v>
      </c>
    </row>
    <row r="1229" spans="1:11" x14ac:dyDescent="0.25">
      <c r="A1229">
        <v>7</v>
      </c>
      <c r="B1229" t="s">
        <v>303</v>
      </c>
      <c r="C1229">
        <v>7</v>
      </c>
      <c r="D1229" t="s">
        <v>281</v>
      </c>
      <c r="E1229">
        <v>9</v>
      </c>
      <c r="F1229" t="s">
        <v>99</v>
      </c>
      <c r="G1229">
        <v>128</v>
      </c>
      <c r="H1229" t="s">
        <v>84</v>
      </c>
      <c r="I1229" t="str">
        <f t="shared" si="19"/>
        <v>RothenbergerRomax 4000 18V (battery)BROEN Ballofix Full Flow - Galvanized22 mm</v>
      </c>
      <c r="J1229" s="1">
        <v>151</v>
      </c>
      <c r="K1229" s="1" t="str">
        <f>LOOKUP(J1229,Remarks!$A$2:$B$180)</f>
        <v>Use Rothenberger M-profile press jaw</v>
      </c>
    </row>
    <row r="1230" spans="1:11" x14ac:dyDescent="0.25">
      <c r="A1230">
        <v>7</v>
      </c>
      <c r="B1230" t="s">
        <v>303</v>
      </c>
      <c r="C1230">
        <v>10</v>
      </c>
      <c r="D1230" t="s">
        <v>282</v>
      </c>
      <c r="E1230">
        <v>9</v>
      </c>
      <c r="F1230" t="s">
        <v>99</v>
      </c>
      <c r="G1230">
        <v>128</v>
      </c>
      <c r="H1230" t="s">
        <v>84</v>
      </c>
      <c r="I1230" t="str">
        <f t="shared" si="19"/>
        <v>RothenbergerRomax 4000 18V (battery)BROEN Ballofix Full Flow - Galvanized28 mm</v>
      </c>
      <c r="J1230" s="1">
        <v>151</v>
      </c>
      <c r="K1230" s="1" t="str">
        <f>LOOKUP(J1230,Remarks!$A$2:$B$180)</f>
        <v>Use Rothenberger M-profile press jaw</v>
      </c>
    </row>
    <row r="1231" spans="1:11" x14ac:dyDescent="0.25">
      <c r="A1231">
        <v>7</v>
      </c>
      <c r="B1231" t="s">
        <v>303</v>
      </c>
      <c r="C1231">
        <v>12</v>
      </c>
      <c r="D1231" t="s">
        <v>283</v>
      </c>
      <c r="E1231">
        <v>9</v>
      </c>
      <c r="F1231" t="s">
        <v>99</v>
      </c>
      <c r="G1231">
        <v>128</v>
      </c>
      <c r="H1231" t="s">
        <v>84</v>
      </c>
      <c r="I1231" t="str">
        <f t="shared" si="19"/>
        <v>RothenbergerRomax 4000 18V (battery)BROEN Ballofix Full Flow - Galvanized35 mm</v>
      </c>
      <c r="J1231" s="1">
        <v>151</v>
      </c>
      <c r="K1231" s="1" t="str">
        <f>LOOKUP(J1231,Remarks!$A$2:$B$180)</f>
        <v>Use Rothenberger M-profile press jaw</v>
      </c>
    </row>
    <row r="1232" spans="1:11" x14ac:dyDescent="0.25">
      <c r="A1232">
        <v>7</v>
      </c>
      <c r="B1232" t="s">
        <v>303</v>
      </c>
      <c r="C1232">
        <v>14</v>
      </c>
      <c r="D1232" t="s">
        <v>284</v>
      </c>
      <c r="E1232">
        <v>9</v>
      </c>
      <c r="F1232" t="s">
        <v>99</v>
      </c>
      <c r="G1232">
        <v>128</v>
      </c>
      <c r="H1232" t="s">
        <v>84</v>
      </c>
      <c r="I1232" t="str">
        <f t="shared" si="19"/>
        <v>RothenbergerRomax 4000 18V (battery)BROEN Ballofix Full Flow - Galvanized42 mm</v>
      </c>
      <c r="J1232" s="1">
        <v>152</v>
      </c>
      <c r="K1232" s="1" t="str">
        <f>LOOKUP(J1232,Remarks!$A$2:$B$180)</f>
        <v>Use Rothenberger M-profile press jaw 3-segments or press sling with adapter</v>
      </c>
    </row>
    <row r="1233" spans="1:11" x14ac:dyDescent="0.25">
      <c r="A1233">
        <v>7</v>
      </c>
      <c r="B1233" t="s">
        <v>303</v>
      </c>
      <c r="C1233">
        <v>16</v>
      </c>
      <c r="D1233" t="s">
        <v>285</v>
      </c>
      <c r="E1233">
        <v>9</v>
      </c>
      <c r="F1233" t="s">
        <v>99</v>
      </c>
      <c r="G1233">
        <v>128</v>
      </c>
      <c r="H1233" t="s">
        <v>84</v>
      </c>
      <c r="I1233" t="str">
        <f t="shared" si="19"/>
        <v>RothenbergerRomax 4000 18V (battery)BROEN Ballofix Full Flow - Galvanized54 mm</v>
      </c>
      <c r="J1233" s="1">
        <v>152</v>
      </c>
      <c r="K1233" s="1" t="str">
        <f>LOOKUP(J1233,Remarks!$A$2:$B$180)</f>
        <v>Use Rothenberger M-profile press jaw 3-segments or press sling with adapter</v>
      </c>
    </row>
    <row r="1234" spans="1:11" x14ac:dyDescent="0.25">
      <c r="A1234">
        <v>8</v>
      </c>
      <c r="B1234" t="s">
        <v>304</v>
      </c>
      <c r="C1234">
        <v>3</v>
      </c>
      <c r="D1234" t="s">
        <v>279</v>
      </c>
      <c r="E1234">
        <v>9</v>
      </c>
      <c r="F1234" t="s">
        <v>99</v>
      </c>
      <c r="G1234">
        <v>128</v>
      </c>
      <c r="H1234" t="s">
        <v>84</v>
      </c>
      <c r="I1234" t="str">
        <f t="shared" si="19"/>
        <v>RothenbergerRomax 4000 18V (battery)BROEN Ballofix Full Flow - Stainless15 mm</v>
      </c>
      <c r="J1234" s="1">
        <v>151</v>
      </c>
      <c r="K1234" s="1" t="str">
        <f>LOOKUP(J1234,Remarks!$A$2:$B$180)</f>
        <v>Use Rothenberger M-profile press jaw</v>
      </c>
    </row>
    <row r="1235" spans="1:11" x14ac:dyDescent="0.25">
      <c r="A1235">
        <v>8</v>
      </c>
      <c r="B1235" t="s">
        <v>304</v>
      </c>
      <c r="C1235">
        <v>5</v>
      </c>
      <c r="D1235" t="s">
        <v>280</v>
      </c>
      <c r="E1235">
        <v>9</v>
      </c>
      <c r="F1235" t="s">
        <v>99</v>
      </c>
      <c r="G1235">
        <v>128</v>
      </c>
      <c r="H1235" t="s">
        <v>84</v>
      </c>
      <c r="I1235" t="str">
        <f t="shared" si="19"/>
        <v>RothenbergerRomax 4000 18V (battery)BROEN Ballofix Full Flow - Stainless18 mm</v>
      </c>
      <c r="J1235" s="1">
        <v>151</v>
      </c>
      <c r="K1235" s="1" t="str">
        <f>LOOKUP(J1235,Remarks!$A$2:$B$180)</f>
        <v>Use Rothenberger M-profile press jaw</v>
      </c>
    </row>
    <row r="1236" spans="1:11" x14ac:dyDescent="0.25">
      <c r="A1236">
        <v>8</v>
      </c>
      <c r="B1236" t="s">
        <v>304</v>
      </c>
      <c r="C1236">
        <v>7</v>
      </c>
      <c r="D1236" t="s">
        <v>281</v>
      </c>
      <c r="E1236">
        <v>9</v>
      </c>
      <c r="F1236" t="s">
        <v>99</v>
      </c>
      <c r="G1236">
        <v>128</v>
      </c>
      <c r="H1236" t="s">
        <v>84</v>
      </c>
      <c r="I1236" t="str">
        <f t="shared" si="19"/>
        <v>RothenbergerRomax 4000 18V (battery)BROEN Ballofix Full Flow - Stainless22 mm</v>
      </c>
      <c r="J1236" s="1">
        <v>151</v>
      </c>
      <c r="K1236" s="1" t="str">
        <f>LOOKUP(J1236,Remarks!$A$2:$B$180)</f>
        <v>Use Rothenberger M-profile press jaw</v>
      </c>
    </row>
    <row r="1237" spans="1:11" x14ac:dyDescent="0.25">
      <c r="A1237">
        <v>8</v>
      </c>
      <c r="B1237" t="s">
        <v>304</v>
      </c>
      <c r="C1237">
        <v>10</v>
      </c>
      <c r="D1237" t="s">
        <v>282</v>
      </c>
      <c r="E1237">
        <v>9</v>
      </c>
      <c r="F1237" t="s">
        <v>99</v>
      </c>
      <c r="G1237">
        <v>128</v>
      </c>
      <c r="H1237" t="s">
        <v>84</v>
      </c>
      <c r="I1237" t="str">
        <f t="shared" si="19"/>
        <v>RothenbergerRomax 4000 18V (battery)BROEN Ballofix Full Flow - Stainless28 mm</v>
      </c>
      <c r="J1237" s="1">
        <v>151</v>
      </c>
      <c r="K1237" s="1" t="str">
        <f>LOOKUP(J1237,Remarks!$A$2:$B$180)</f>
        <v>Use Rothenberger M-profile press jaw</v>
      </c>
    </row>
    <row r="1238" spans="1:11" x14ac:dyDescent="0.25">
      <c r="A1238">
        <v>8</v>
      </c>
      <c r="B1238" t="s">
        <v>304</v>
      </c>
      <c r="C1238">
        <v>12</v>
      </c>
      <c r="D1238" t="s">
        <v>283</v>
      </c>
      <c r="E1238">
        <v>9</v>
      </c>
      <c r="F1238" t="s">
        <v>99</v>
      </c>
      <c r="G1238">
        <v>128</v>
      </c>
      <c r="H1238" t="s">
        <v>84</v>
      </c>
      <c r="I1238" t="str">
        <f t="shared" si="19"/>
        <v>RothenbergerRomax 4000 18V (battery)BROEN Ballofix Full Flow - Stainless35 mm</v>
      </c>
      <c r="J1238" s="1">
        <v>151</v>
      </c>
      <c r="K1238" s="1" t="str">
        <f>LOOKUP(J1238,Remarks!$A$2:$B$180)</f>
        <v>Use Rothenberger M-profile press jaw</v>
      </c>
    </row>
    <row r="1239" spans="1:11" x14ac:dyDescent="0.25">
      <c r="A1239">
        <v>8</v>
      </c>
      <c r="B1239" t="s">
        <v>304</v>
      </c>
      <c r="C1239">
        <v>14</v>
      </c>
      <c r="D1239" t="s">
        <v>284</v>
      </c>
      <c r="E1239">
        <v>9</v>
      </c>
      <c r="F1239" t="s">
        <v>99</v>
      </c>
      <c r="G1239">
        <v>128</v>
      </c>
      <c r="H1239" t="s">
        <v>84</v>
      </c>
      <c r="I1239" t="str">
        <f t="shared" si="19"/>
        <v>RothenbergerRomax 4000 18V (battery)BROEN Ballofix Full Flow - Stainless42 mm</v>
      </c>
      <c r="J1239" s="1">
        <v>152</v>
      </c>
      <c r="K1239" s="1" t="str">
        <f>LOOKUP(J1239,Remarks!$A$2:$B$180)</f>
        <v>Use Rothenberger M-profile press jaw 3-segments or press sling with adapter</v>
      </c>
    </row>
    <row r="1240" spans="1:11" x14ac:dyDescent="0.25">
      <c r="A1240">
        <v>8</v>
      </c>
      <c r="B1240" t="s">
        <v>304</v>
      </c>
      <c r="C1240">
        <v>16</v>
      </c>
      <c r="D1240" t="s">
        <v>285</v>
      </c>
      <c r="E1240">
        <v>9</v>
      </c>
      <c r="F1240" t="s">
        <v>99</v>
      </c>
      <c r="G1240">
        <v>128</v>
      </c>
      <c r="H1240" t="s">
        <v>84</v>
      </c>
      <c r="I1240" t="str">
        <f t="shared" si="19"/>
        <v>RothenbergerRomax 4000 18V (battery)BROEN Ballofix Full Flow - Stainless54 mm</v>
      </c>
      <c r="J1240" s="1">
        <v>152</v>
      </c>
      <c r="K1240" s="1" t="str">
        <f>LOOKUP(J1240,Remarks!$A$2:$B$180)</f>
        <v>Use Rothenberger M-profile press jaw 3-segments or press sling with adapter</v>
      </c>
    </row>
    <row r="1241" spans="1:11" x14ac:dyDescent="0.25">
      <c r="A1241">
        <v>7</v>
      </c>
      <c r="B1241" t="s">
        <v>303</v>
      </c>
      <c r="C1241">
        <v>1</v>
      </c>
      <c r="D1241" t="s">
        <v>278</v>
      </c>
      <c r="E1241">
        <v>9</v>
      </c>
      <c r="F1241" t="s">
        <v>99</v>
      </c>
      <c r="G1241">
        <v>73</v>
      </c>
      <c r="H1241" t="s">
        <v>61</v>
      </c>
      <c r="I1241" t="str">
        <f t="shared" si="19"/>
        <v>RothenbergerRomax AC ECO BROEN Ballofix Full Flow - Galvanized12 mm</v>
      </c>
      <c r="J1241" s="1">
        <v>151</v>
      </c>
      <c r="K1241" s="1" t="str">
        <f>LOOKUP(J1241,Remarks!$A$2:$B$180)</f>
        <v>Use Rothenberger M-profile press jaw</v>
      </c>
    </row>
    <row r="1242" spans="1:11" x14ac:dyDescent="0.25">
      <c r="A1242">
        <v>7</v>
      </c>
      <c r="B1242" t="s">
        <v>303</v>
      </c>
      <c r="C1242">
        <v>3</v>
      </c>
      <c r="D1242" t="s">
        <v>279</v>
      </c>
      <c r="E1242">
        <v>9</v>
      </c>
      <c r="F1242" t="s">
        <v>99</v>
      </c>
      <c r="G1242">
        <v>73</v>
      </c>
      <c r="H1242" t="s">
        <v>61</v>
      </c>
      <c r="I1242" t="str">
        <f t="shared" si="19"/>
        <v>RothenbergerRomax AC ECO BROEN Ballofix Full Flow - Galvanized15 mm</v>
      </c>
      <c r="J1242" s="1">
        <v>151</v>
      </c>
      <c r="K1242" s="1" t="str">
        <f>LOOKUP(J1242,Remarks!$A$2:$B$180)</f>
        <v>Use Rothenberger M-profile press jaw</v>
      </c>
    </row>
    <row r="1243" spans="1:11" x14ac:dyDescent="0.25">
      <c r="A1243">
        <v>7</v>
      </c>
      <c r="B1243" t="s">
        <v>303</v>
      </c>
      <c r="C1243">
        <v>5</v>
      </c>
      <c r="D1243" t="s">
        <v>280</v>
      </c>
      <c r="E1243">
        <v>9</v>
      </c>
      <c r="F1243" t="s">
        <v>99</v>
      </c>
      <c r="G1243">
        <v>73</v>
      </c>
      <c r="H1243" t="s">
        <v>61</v>
      </c>
      <c r="I1243" t="str">
        <f t="shared" si="19"/>
        <v>RothenbergerRomax AC ECO BROEN Ballofix Full Flow - Galvanized18 mm</v>
      </c>
      <c r="J1243" s="1">
        <v>151</v>
      </c>
      <c r="K1243" s="1" t="str">
        <f>LOOKUP(J1243,Remarks!$A$2:$B$180)</f>
        <v>Use Rothenberger M-profile press jaw</v>
      </c>
    </row>
    <row r="1244" spans="1:11" x14ac:dyDescent="0.25">
      <c r="A1244">
        <v>7</v>
      </c>
      <c r="B1244" t="s">
        <v>303</v>
      </c>
      <c r="C1244">
        <v>7</v>
      </c>
      <c r="D1244" t="s">
        <v>281</v>
      </c>
      <c r="E1244">
        <v>9</v>
      </c>
      <c r="F1244" t="s">
        <v>99</v>
      </c>
      <c r="G1244">
        <v>73</v>
      </c>
      <c r="H1244" t="s">
        <v>61</v>
      </c>
      <c r="I1244" t="str">
        <f t="shared" si="19"/>
        <v>RothenbergerRomax AC ECO BROEN Ballofix Full Flow - Galvanized22 mm</v>
      </c>
      <c r="J1244" s="1">
        <v>151</v>
      </c>
      <c r="K1244" s="1" t="str">
        <f>LOOKUP(J1244,Remarks!$A$2:$B$180)</f>
        <v>Use Rothenberger M-profile press jaw</v>
      </c>
    </row>
    <row r="1245" spans="1:11" x14ac:dyDescent="0.25">
      <c r="A1245">
        <v>7</v>
      </c>
      <c r="B1245" t="s">
        <v>303</v>
      </c>
      <c r="C1245">
        <v>10</v>
      </c>
      <c r="D1245" t="s">
        <v>282</v>
      </c>
      <c r="E1245">
        <v>9</v>
      </c>
      <c r="F1245" t="s">
        <v>99</v>
      </c>
      <c r="G1245">
        <v>73</v>
      </c>
      <c r="H1245" t="s">
        <v>61</v>
      </c>
      <c r="I1245" t="str">
        <f t="shared" si="19"/>
        <v>RothenbergerRomax AC ECO BROEN Ballofix Full Flow - Galvanized28 mm</v>
      </c>
      <c r="J1245" s="1">
        <v>151</v>
      </c>
      <c r="K1245" s="1" t="str">
        <f>LOOKUP(J1245,Remarks!$A$2:$B$180)</f>
        <v>Use Rothenberger M-profile press jaw</v>
      </c>
    </row>
    <row r="1246" spans="1:11" x14ac:dyDescent="0.25">
      <c r="A1246">
        <v>7</v>
      </c>
      <c r="B1246" t="s">
        <v>303</v>
      </c>
      <c r="C1246">
        <v>12</v>
      </c>
      <c r="D1246" t="s">
        <v>283</v>
      </c>
      <c r="E1246">
        <v>9</v>
      </c>
      <c r="F1246" t="s">
        <v>99</v>
      </c>
      <c r="G1246">
        <v>73</v>
      </c>
      <c r="H1246" t="s">
        <v>61</v>
      </c>
      <c r="I1246" t="str">
        <f t="shared" si="19"/>
        <v>RothenbergerRomax AC ECO BROEN Ballofix Full Flow - Galvanized35 mm</v>
      </c>
      <c r="J1246" s="1">
        <v>151</v>
      </c>
      <c r="K1246" s="1" t="str">
        <f>LOOKUP(J1246,Remarks!$A$2:$B$180)</f>
        <v>Use Rothenberger M-profile press jaw</v>
      </c>
    </row>
    <row r="1247" spans="1:11" x14ac:dyDescent="0.25">
      <c r="A1247">
        <v>7</v>
      </c>
      <c r="B1247" t="s">
        <v>303</v>
      </c>
      <c r="C1247">
        <v>14</v>
      </c>
      <c r="D1247" t="s">
        <v>284</v>
      </c>
      <c r="E1247">
        <v>9</v>
      </c>
      <c r="F1247" t="s">
        <v>99</v>
      </c>
      <c r="G1247">
        <v>73</v>
      </c>
      <c r="H1247" t="s">
        <v>61</v>
      </c>
      <c r="I1247" t="str">
        <f t="shared" si="19"/>
        <v>RothenbergerRomax AC ECO BROEN Ballofix Full Flow - Galvanized42 mm</v>
      </c>
      <c r="J1247" s="1">
        <v>152</v>
      </c>
      <c r="K1247" s="1" t="str">
        <f>LOOKUP(J1247,Remarks!$A$2:$B$180)</f>
        <v>Use Rothenberger M-profile press jaw 3-segments or press sling with adapter</v>
      </c>
    </row>
    <row r="1248" spans="1:11" x14ac:dyDescent="0.25">
      <c r="A1248">
        <v>7</v>
      </c>
      <c r="B1248" t="s">
        <v>303</v>
      </c>
      <c r="C1248">
        <v>16</v>
      </c>
      <c r="D1248" t="s">
        <v>285</v>
      </c>
      <c r="E1248">
        <v>9</v>
      </c>
      <c r="F1248" t="s">
        <v>99</v>
      </c>
      <c r="G1248">
        <v>73</v>
      </c>
      <c r="H1248" t="s">
        <v>61</v>
      </c>
      <c r="I1248" t="str">
        <f t="shared" si="19"/>
        <v>RothenbergerRomax AC ECO BROEN Ballofix Full Flow - Galvanized54 mm</v>
      </c>
      <c r="J1248" s="1">
        <v>152</v>
      </c>
      <c r="K1248" s="1" t="str">
        <f>LOOKUP(J1248,Remarks!$A$2:$B$180)</f>
        <v>Use Rothenberger M-profile press jaw 3-segments or press sling with adapter</v>
      </c>
    </row>
    <row r="1249" spans="1:11" x14ac:dyDescent="0.25">
      <c r="A1249">
        <v>8</v>
      </c>
      <c r="B1249" t="s">
        <v>304</v>
      </c>
      <c r="C1249">
        <v>3</v>
      </c>
      <c r="D1249" t="s">
        <v>279</v>
      </c>
      <c r="E1249">
        <v>9</v>
      </c>
      <c r="F1249" t="s">
        <v>99</v>
      </c>
      <c r="G1249">
        <v>73</v>
      </c>
      <c r="H1249" t="s">
        <v>61</v>
      </c>
      <c r="I1249" t="str">
        <f t="shared" si="19"/>
        <v>RothenbergerRomax AC ECO BROEN Ballofix Full Flow - Stainless15 mm</v>
      </c>
      <c r="J1249" s="1">
        <v>151</v>
      </c>
      <c r="K1249" s="1" t="str">
        <f>LOOKUP(J1249,Remarks!$A$2:$B$180)</f>
        <v>Use Rothenberger M-profile press jaw</v>
      </c>
    </row>
    <row r="1250" spans="1:11" x14ac:dyDescent="0.25">
      <c r="A1250">
        <v>8</v>
      </c>
      <c r="B1250" t="s">
        <v>304</v>
      </c>
      <c r="C1250">
        <v>5</v>
      </c>
      <c r="D1250" t="s">
        <v>280</v>
      </c>
      <c r="E1250">
        <v>9</v>
      </c>
      <c r="F1250" t="s">
        <v>99</v>
      </c>
      <c r="G1250">
        <v>73</v>
      </c>
      <c r="H1250" t="s">
        <v>61</v>
      </c>
      <c r="I1250" t="str">
        <f t="shared" si="19"/>
        <v>RothenbergerRomax AC ECO BROEN Ballofix Full Flow - Stainless18 mm</v>
      </c>
      <c r="J1250" s="1">
        <v>151</v>
      </c>
      <c r="K1250" s="1" t="str">
        <f>LOOKUP(J1250,Remarks!$A$2:$B$180)</f>
        <v>Use Rothenberger M-profile press jaw</v>
      </c>
    </row>
    <row r="1251" spans="1:11" x14ac:dyDescent="0.25">
      <c r="A1251">
        <v>8</v>
      </c>
      <c r="B1251" t="s">
        <v>304</v>
      </c>
      <c r="C1251">
        <v>7</v>
      </c>
      <c r="D1251" t="s">
        <v>281</v>
      </c>
      <c r="E1251">
        <v>9</v>
      </c>
      <c r="F1251" t="s">
        <v>99</v>
      </c>
      <c r="G1251">
        <v>73</v>
      </c>
      <c r="H1251" t="s">
        <v>61</v>
      </c>
      <c r="I1251" t="str">
        <f t="shared" si="19"/>
        <v>RothenbergerRomax AC ECO BROEN Ballofix Full Flow - Stainless22 mm</v>
      </c>
      <c r="J1251" s="1">
        <v>151</v>
      </c>
      <c r="K1251" s="1" t="str">
        <f>LOOKUP(J1251,Remarks!$A$2:$B$180)</f>
        <v>Use Rothenberger M-profile press jaw</v>
      </c>
    </row>
    <row r="1252" spans="1:11" x14ac:dyDescent="0.25">
      <c r="A1252">
        <v>8</v>
      </c>
      <c r="B1252" t="s">
        <v>304</v>
      </c>
      <c r="C1252">
        <v>10</v>
      </c>
      <c r="D1252" t="s">
        <v>282</v>
      </c>
      <c r="E1252">
        <v>9</v>
      </c>
      <c r="F1252" t="s">
        <v>99</v>
      </c>
      <c r="G1252">
        <v>73</v>
      </c>
      <c r="H1252" t="s">
        <v>61</v>
      </c>
      <c r="I1252" t="str">
        <f t="shared" si="19"/>
        <v>RothenbergerRomax AC ECO BROEN Ballofix Full Flow - Stainless28 mm</v>
      </c>
      <c r="J1252" s="1">
        <v>151</v>
      </c>
      <c r="K1252" s="1" t="str">
        <f>LOOKUP(J1252,Remarks!$A$2:$B$180)</f>
        <v>Use Rothenberger M-profile press jaw</v>
      </c>
    </row>
    <row r="1253" spans="1:11" x14ac:dyDescent="0.25">
      <c r="A1253">
        <v>8</v>
      </c>
      <c r="B1253" t="s">
        <v>304</v>
      </c>
      <c r="C1253">
        <v>12</v>
      </c>
      <c r="D1253" t="s">
        <v>283</v>
      </c>
      <c r="E1253">
        <v>9</v>
      </c>
      <c r="F1253" t="s">
        <v>99</v>
      </c>
      <c r="G1253">
        <v>73</v>
      </c>
      <c r="H1253" t="s">
        <v>61</v>
      </c>
      <c r="I1253" t="str">
        <f t="shared" si="19"/>
        <v>RothenbergerRomax AC ECO BROEN Ballofix Full Flow - Stainless35 mm</v>
      </c>
      <c r="J1253" s="1">
        <v>151</v>
      </c>
      <c r="K1253" s="1" t="str">
        <f>LOOKUP(J1253,Remarks!$A$2:$B$180)</f>
        <v>Use Rothenberger M-profile press jaw</v>
      </c>
    </row>
    <row r="1254" spans="1:11" x14ac:dyDescent="0.25">
      <c r="A1254">
        <v>8</v>
      </c>
      <c r="B1254" t="s">
        <v>304</v>
      </c>
      <c r="C1254">
        <v>14</v>
      </c>
      <c r="D1254" t="s">
        <v>284</v>
      </c>
      <c r="E1254">
        <v>9</v>
      </c>
      <c r="F1254" t="s">
        <v>99</v>
      </c>
      <c r="G1254">
        <v>73</v>
      </c>
      <c r="H1254" t="s">
        <v>61</v>
      </c>
      <c r="I1254" t="str">
        <f t="shared" si="19"/>
        <v>RothenbergerRomax AC ECO BROEN Ballofix Full Flow - Stainless42 mm</v>
      </c>
      <c r="J1254" s="1">
        <v>152</v>
      </c>
      <c r="K1254" s="1" t="str">
        <f>LOOKUP(J1254,Remarks!$A$2:$B$180)</f>
        <v>Use Rothenberger M-profile press jaw 3-segments or press sling with adapter</v>
      </c>
    </row>
    <row r="1255" spans="1:11" x14ac:dyDescent="0.25">
      <c r="A1255">
        <v>8</v>
      </c>
      <c r="B1255" t="s">
        <v>304</v>
      </c>
      <c r="C1255">
        <v>16</v>
      </c>
      <c r="D1255" t="s">
        <v>285</v>
      </c>
      <c r="E1255">
        <v>9</v>
      </c>
      <c r="F1255" t="s">
        <v>99</v>
      </c>
      <c r="G1255">
        <v>73</v>
      </c>
      <c r="H1255" t="s">
        <v>61</v>
      </c>
      <c r="I1255" t="str">
        <f t="shared" si="19"/>
        <v>RothenbergerRomax AC ECO BROEN Ballofix Full Flow - Stainless54 mm</v>
      </c>
      <c r="J1255" s="1">
        <v>152</v>
      </c>
      <c r="K1255" s="1" t="str">
        <f>LOOKUP(J1255,Remarks!$A$2:$B$180)</f>
        <v>Use Rothenberger M-profile press jaw 3-segments or press sling with adapter</v>
      </c>
    </row>
    <row r="1256" spans="1:11" x14ac:dyDescent="0.25">
      <c r="A1256">
        <v>7</v>
      </c>
      <c r="B1256" t="s">
        <v>303</v>
      </c>
      <c r="C1256">
        <v>1</v>
      </c>
      <c r="D1256" t="s">
        <v>278</v>
      </c>
      <c r="E1256">
        <v>9</v>
      </c>
      <c r="F1256" t="s">
        <v>99</v>
      </c>
      <c r="G1256">
        <v>70</v>
      </c>
      <c r="H1256" t="s">
        <v>58</v>
      </c>
      <c r="I1256" t="str">
        <f t="shared" si="19"/>
        <v>RothenbergerRomax Compact 12V (battery)BROEN Ballofix Full Flow - Galvanized12 mm</v>
      </c>
      <c r="J1256" s="1">
        <v>27</v>
      </c>
      <c r="K1256" s="1" t="str">
        <f>LOOKUP(J1256,Remarks!$A$2:$B$180)</f>
        <v>Use Romax Compact Mini M-profile press jaw.</v>
      </c>
    </row>
    <row r="1257" spans="1:11" x14ac:dyDescent="0.25">
      <c r="A1257">
        <v>7</v>
      </c>
      <c r="B1257" t="s">
        <v>303</v>
      </c>
      <c r="C1257">
        <v>3</v>
      </c>
      <c r="D1257" t="s">
        <v>279</v>
      </c>
      <c r="E1257">
        <v>9</v>
      </c>
      <c r="F1257" t="s">
        <v>99</v>
      </c>
      <c r="G1257">
        <v>70</v>
      </c>
      <c r="H1257" t="s">
        <v>58</v>
      </c>
      <c r="I1257" t="str">
        <f t="shared" si="19"/>
        <v>RothenbergerRomax Compact 12V (battery)BROEN Ballofix Full Flow - Galvanized15 mm</v>
      </c>
      <c r="J1257" s="1">
        <v>27</v>
      </c>
      <c r="K1257" s="1" t="str">
        <f>LOOKUP(J1257,Remarks!$A$2:$B$180)</f>
        <v>Use Romax Compact Mini M-profile press jaw.</v>
      </c>
    </row>
    <row r="1258" spans="1:11" x14ac:dyDescent="0.25">
      <c r="A1258">
        <v>7</v>
      </c>
      <c r="B1258" t="s">
        <v>303</v>
      </c>
      <c r="C1258">
        <v>5</v>
      </c>
      <c r="D1258" t="s">
        <v>280</v>
      </c>
      <c r="E1258">
        <v>9</v>
      </c>
      <c r="F1258" t="s">
        <v>99</v>
      </c>
      <c r="G1258">
        <v>70</v>
      </c>
      <c r="H1258" t="s">
        <v>58</v>
      </c>
      <c r="I1258" t="str">
        <f t="shared" si="19"/>
        <v>RothenbergerRomax Compact 12V (battery)BROEN Ballofix Full Flow - Galvanized18 mm</v>
      </c>
      <c r="J1258" s="1">
        <v>27</v>
      </c>
      <c r="K1258" s="1" t="str">
        <f>LOOKUP(J1258,Remarks!$A$2:$B$180)</f>
        <v>Use Romax Compact Mini M-profile press jaw.</v>
      </c>
    </row>
    <row r="1259" spans="1:11" x14ac:dyDescent="0.25">
      <c r="A1259">
        <v>7</v>
      </c>
      <c r="B1259" t="s">
        <v>303</v>
      </c>
      <c r="C1259">
        <v>7</v>
      </c>
      <c r="D1259" t="s">
        <v>281</v>
      </c>
      <c r="E1259">
        <v>9</v>
      </c>
      <c r="F1259" t="s">
        <v>99</v>
      </c>
      <c r="G1259">
        <v>70</v>
      </c>
      <c r="H1259" t="s">
        <v>58</v>
      </c>
      <c r="I1259" t="str">
        <f t="shared" si="19"/>
        <v>RothenbergerRomax Compact 12V (battery)BROEN Ballofix Full Flow - Galvanized22 mm</v>
      </c>
      <c r="J1259" s="1">
        <v>27</v>
      </c>
      <c r="K1259" s="1" t="str">
        <f>LOOKUP(J1259,Remarks!$A$2:$B$180)</f>
        <v>Use Romax Compact Mini M-profile press jaw.</v>
      </c>
    </row>
    <row r="1260" spans="1:11" x14ac:dyDescent="0.25">
      <c r="A1260">
        <v>7</v>
      </c>
      <c r="B1260" t="s">
        <v>303</v>
      </c>
      <c r="C1260">
        <v>10</v>
      </c>
      <c r="D1260" t="s">
        <v>282</v>
      </c>
      <c r="E1260">
        <v>9</v>
      </c>
      <c r="F1260" t="s">
        <v>99</v>
      </c>
      <c r="G1260">
        <v>70</v>
      </c>
      <c r="H1260" t="s">
        <v>58</v>
      </c>
      <c r="I1260" t="str">
        <f t="shared" si="19"/>
        <v>RothenbergerRomax Compact 12V (battery)BROEN Ballofix Full Flow - Galvanized28 mm</v>
      </c>
      <c r="J1260" s="1">
        <v>27</v>
      </c>
      <c r="K1260" s="1" t="str">
        <f>LOOKUP(J1260,Remarks!$A$2:$B$180)</f>
        <v>Use Romax Compact Mini M-profile press jaw.</v>
      </c>
    </row>
    <row r="1261" spans="1:11" x14ac:dyDescent="0.25">
      <c r="A1261">
        <v>8</v>
      </c>
      <c r="B1261" t="s">
        <v>304</v>
      </c>
      <c r="C1261">
        <v>3</v>
      </c>
      <c r="D1261" t="s">
        <v>279</v>
      </c>
      <c r="E1261">
        <v>9</v>
      </c>
      <c r="F1261" t="s">
        <v>99</v>
      </c>
      <c r="G1261">
        <v>70</v>
      </c>
      <c r="H1261" t="s">
        <v>58</v>
      </c>
      <c r="I1261" t="str">
        <f t="shared" si="19"/>
        <v>RothenbergerRomax Compact 12V (battery)BROEN Ballofix Full Flow - Stainless15 mm</v>
      </c>
      <c r="J1261" s="1">
        <v>27</v>
      </c>
      <c r="K1261" s="1" t="str">
        <f>LOOKUP(J1261,Remarks!$A$2:$B$180)</f>
        <v>Use Romax Compact Mini M-profile press jaw.</v>
      </c>
    </row>
    <row r="1262" spans="1:11" x14ac:dyDescent="0.25">
      <c r="A1262">
        <v>8</v>
      </c>
      <c r="B1262" t="s">
        <v>304</v>
      </c>
      <c r="C1262">
        <v>5</v>
      </c>
      <c r="D1262" t="s">
        <v>280</v>
      </c>
      <c r="E1262">
        <v>9</v>
      </c>
      <c r="F1262" t="s">
        <v>99</v>
      </c>
      <c r="G1262">
        <v>70</v>
      </c>
      <c r="H1262" t="s">
        <v>58</v>
      </c>
      <c r="I1262" t="str">
        <f t="shared" si="19"/>
        <v>RothenbergerRomax Compact 12V (battery)BROEN Ballofix Full Flow - Stainless18 mm</v>
      </c>
      <c r="J1262" s="1">
        <v>27</v>
      </c>
      <c r="K1262" s="1" t="str">
        <f>LOOKUP(J1262,Remarks!$A$2:$B$180)</f>
        <v>Use Romax Compact Mini M-profile press jaw.</v>
      </c>
    </row>
    <row r="1263" spans="1:11" x14ac:dyDescent="0.25">
      <c r="A1263">
        <v>8</v>
      </c>
      <c r="B1263" t="s">
        <v>304</v>
      </c>
      <c r="C1263">
        <v>7</v>
      </c>
      <c r="D1263" t="s">
        <v>281</v>
      </c>
      <c r="E1263">
        <v>9</v>
      </c>
      <c r="F1263" t="s">
        <v>99</v>
      </c>
      <c r="G1263">
        <v>70</v>
      </c>
      <c r="H1263" t="s">
        <v>58</v>
      </c>
      <c r="I1263" t="str">
        <f t="shared" si="19"/>
        <v>RothenbergerRomax Compact 12V (battery)BROEN Ballofix Full Flow - Stainless22 mm</v>
      </c>
      <c r="J1263" s="1">
        <v>27</v>
      </c>
      <c r="K1263" s="1" t="str">
        <f>LOOKUP(J1263,Remarks!$A$2:$B$180)</f>
        <v>Use Romax Compact Mini M-profile press jaw.</v>
      </c>
    </row>
    <row r="1264" spans="1:11" x14ac:dyDescent="0.25">
      <c r="A1264">
        <v>8</v>
      </c>
      <c r="B1264" t="s">
        <v>304</v>
      </c>
      <c r="C1264">
        <v>10</v>
      </c>
      <c r="D1264" t="s">
        <v>282</v>
      </c>
      <c r="E1264">
        <v>9</v>
      </c>
      <c r="F1264" t="s">
        <v>99</v>
      </c>
      <c r="G1264">
        <v>70</v>
      </c>
      <c r="H1264" t="s">
        <v>58</v>
      </c>
      <c r="I1264" t="str">
        <f t="shared" si="19"/>
        <v>RothenbergerRomax Compact 12V (battery)BROEN Ballofix Full Flow - Stainless28 mm</v>
      </c>
      <c r="J1264" s="1">
        <v>27</v>
      </c>
      <c r="K1264" s="1" t="str">
        <f>LOOKUP(J1264,Remarks!$A$2:$B$180)</f>
        <v>Use Romax Compact Mini M-profile press jaw.</v>
      </c>
    </row>
    <row r="1265" spans="1:11" x14ac:dyDescent="0.25">
      <c r="A1265">
        <v>7</v>
      </c>
      <c r="B1265" t="s">
        <v>303</v>
      </c>
      <c r="C1265">
        <v>1</v>
      </c>
      <c r="D1265" t="s">
        <v>278</v>
      </c>
      <c r="E1265">
        <v>9</v>
      </c>
      <c r="F1265" t="s">
        <v>99</v>
      </c>
      <c r="G1265">
        <v>71</v>
      </c>
      <c r="H1265" t="s">
        <v>59</v>
      </c>
      <c r="I1265" t="str">
        <f t="shared" si="19"/>
        <v>RothenbergerRomax Pressliner 12V (battery)BROEN Ballofix Full Flow - Galvanized12 mm</v>
      </c>
      <c r="J1265" s="1">
        <v>151</v>
      </c>
      <c r="K1265" s="1" t="str">
        <f>LOOKUP(J1265,Remarks!$A$2:$B$180)</f>
        <v>Use Rothenberger M-profile press jaw</v>
      </c>
    </row>
    <row r="1266" spans="1:11" x14ac:dyDescent="0.25">
      <c r="A1266">
        <v>7</v>
      </c>
      <c r="B1266" t="s">
        <v>303</v>
      </c>
      <c r="C1266">
        <v>3</v>
      </c>
      <c r="D1266" t="s">
        <v>279</v>
      </c>
      <c r="E1266">
        <v>9</v>
      </c>
      <c r="F1266" t="s">
        <v>99</v>
      </c>
      <c r="G1266">
        <v>71</v>
      </c>
      <c r="H1266" t="s">
        <v>59</v>
      </c>
      <c r="I1266" t="str">
        <f t="shared" si="19"/>
        <v>RothenbergerRomax Pressliner 12V (battery)BROEN Ballofix Full Flow - Galvanized15 mm</v>
      </c>
      <c r="J1266" s="1">
        <v>151</v>
      </c>
      <c r="K1266" s="1" t="str">
        <f>LOOKUP(J1266,Remarks!$A$2:$B$180)</f>
        <v>Use Rothenberger M-profile press jaw</v>
      </c>
    </row>
    <row r="1267" spans="1:11" x14ac:dyDescent="0.25">
      <c r="A1267">
        <v>7</v>
      </c>
      <c r="B1267" t="s">
        <v>303</v>
      </c>
      <c r="C1267">
        <v>5</v>
      </c>
      <c r="D1267" t="s">
        <v>280</v>
      </c>
      <c r="E1267">
        <v>9</v>
      </c>
      <c r="F1267" t="s">
        <v>99</v>
      </c>
      <c r="G1267">
        <v>71</v>
      </c>
      <c r="H1267" t="s">
        <v>59</v>
      </c>
      <c r="I1267" t="str">
        <f t="shared" si="19"/>
        <v>RothenbergerRomax Pressliner 12V (battery)BROEN Ballofix Full Flow - Galvanized18 mm</v>
      </c>
      <c r="J1267" s="1">
        <v>151</v>
      </c>
      <c r="K1267" s="1" t="str">
        <f>LOOKUP(J1267,Remarks!$A$2:$B$180)</f>
        <v>Use Rothenberger M-profile press jaw</v>
      </c>
    </row>
    <row r="1268" spans="1:11" x14ac:dyDescent="0.25">
      <c r="A1268">
        <v>7</v>
      </c>
      <c r="B1268" t="s">
        <v>303</v>
      </c>
      <c r="C1268">
        <v>7</v>
      </c>
      <c r="D1268" t="s">
        <v>281</v>
      </c>
      <c r="E1268">
        <v>9</v>
      </c>
      <c r="F1268" t="s">
        <v>99</v>
      </c>
      <c r="G1268">
        <v>71</v>
      </c>
      <c r="H1268" t="s">
        <v>59</v>
      </c>
      <c r="I1268" t="str">
        <f t="shared" si="19"/>
        <v>RothenbergerRomax Pressliner 12V (battery)BROEN Ballofix Full Flow - Galvanized22 mm</v>
      </c>
      <c r="J1268" s="1">
        <v>151</v>
      </c>
      <c r="K1268" s="1" t="str">
        <f>LOOKUP(J1268,Remarks!$A$2:$B$180)</f>
        <v>Use Rothenberger M-profile press jaw</v>
      </c>
    </row>
    <row r="1269" spans="1:11" x14ac:dyDescent="0.25">
      <c r="A1269">
        <v>7</v>
      </c>
      <c r="B1269" t="s">
        <v>303</v>
      </c>
      <c r="C1269">
        <v>10</v>
      </c>
      <c r="D1269" t="s">
        <v>282</v>
      </c>
      <c r="E1269">
        <v>9</v>
      </c>
      <c r="F1269" t="s">
        <v>99</v>
      </c>
      <c r="G1269">
        <v>71</v>
      </c>
      <c r="H1269" t="s">
        <v>59</v>
      </c>
      <c r="I1269" t="str">
        <f t="shared" si="19"/>
        <v>RothenbergerRomax Pressliner 12V (battery)BROEN Ballofix Full Flow - Galvanized28 mm</v>
      </c>
      <c r="J1269" s="1">
        <v>151</v>
      </c>
      <c r="K1269" s="1" t="str">
        <f>LOOKUP(J1269,Remarks!$A$2:$B$180)</f>
        <v>Use Rothenberger M-profile press jaw</v>
      </c>
    </row>
    <row r="1270" spans="1:11" x14ac:dyDescent="0.25">
      <c r="A1270">
        <v>7</v>
      </c>
      <c r="B1270" t="s">
        <v>303</v>
      </c>
      <c r="C1270">
        <v>12</v>
      </c>
      <c r="D1270" t="s">
        <v>283</v>
      </c>
      <c r="E1270">
        <v>9</v>
      </c>
      <c r="F1270" t="s">
        <v>99</v>
      </c>
      <c r="G1270">
        <v>71</v>
      </c>
      <c r="H1270" t="s">
        <v>59</v>
      </c>
      <c r="I1270" t="str">
        <f t="shared" si="19"/>
        <v>RothenbergerRomax Pressliner 12V (battery)BROEN Ballofix Full Flow - Galvanized35 mm</v>
      </c>
      <c r="J1270" s="1">
        <v>151</v>
      </c>
      <c r="K1270" s="1" t="str">
        <f>LOOKUP(J1270,Remarks!$A$2:$B$180)</f>
        <v>Use Rothenberger M-profile press jaw</v>
      </c>
    </row>
    <row r="1271" spans="1:11" x14ac:dyDescent="0.25">
      <c r="A1271">
        <v>7</v>
      </c>
      <c r="B1271" t="s">
        <v>303</v>
      </c>
      <c r="C1271">
        <v>14</v>
      </c>
      <c r="D1271" t="s">
        <v>284</v>
      </c>
      <c r="E1271">
        <v>9</v>
      </c>
      <c r="F1271" t="s">
        <v>99</v>
      </c>
      <c r="G1271">
        <v>71</v>
      </c>
      <c r="H1271" t="s">
        <v>59</v>
      </c>
      <c r="I1271" t="str">
        <f t="shared" si="19"/>
        <v>RothenbergerRomax Pressliner 12V (battery)BROEN Ballofix Full Flow - Galvanized42 mm</v>
      </c>
      <c r="J1271" s="1">
        <v>152</v>
      </c>
      <c r="K1271" s="1" t="str">
        <f>LOOKUP(J1271,Remarks!$A$2:$B$180)</f>
        <v>Use Rothenberger M-profile press jaw 3-segments or press sling with adapter</v>
      </c>
    </row>
    <row r="1272" spans="1:11" x14ac:dyDescent="0.25">
      <c r="A1272">
        <v>7</v>
      </c>
      <c r="B1272" t="s">
        <v>303</v>
      </c>
      <c r="C1272">
        <v>16</v>
      </c>
      <c r="D1272" t="s">
        <v>285</v>
      </c>
      <c r="E1272">
        <v>9</v>
      </c>
      <c r="F1272" t="s">
        <v>99</v>
      </c>
      <c r="G1272">
        <v>71</v>
      </c>
      <c r="H1272" t="s">
        <v>59</v>
      </c>
      <c r="I1272" t="str">
        <f t="shared" si="19"/>
        <v>RothenbergerRomax Pressliner 12V (battery)BROEN Ballofix Full Flow - Galvanized54 mm</v>
      </c>
      <c r="J1272" s="1">
        <v>152</v>
      </c>
      <c r="K1272" s="1" t="str">
        <f>LOOKUP(J1272,Remarks!$A$2:$B$180)</f>
        <v>Use Rothenberger M-profile press jaw 3-segments or press sling with adapter</v>
      </c>
    </row>
    <row r="1273" spans="1:11" x14ac:dyDescent="0.25">
      <c r="A1273">
        <v>8</v>
      </c>
      <c r="B1273" t="s">
        <v>304</v>
      </c>
      <c r="C1273">
        <v>3</v>
      </c>
      <c r="D1273" t="s">
        <v>279</v>
      </c>
      <c r="E1273">
        <v>9</v>
      </c>
      <c r="F1273" t="s">
        <v>99</v>
      </c>
      <c r="G1273">
        <v>71</v>
      </c>
      <c r="H1273" t="s">
        <v>59</v>
      </c>
      <c r="I1273" t="str">
        <f t="shared" si="19"/>
        <v>RothenbergerRomax Pressliner 12V (battery)BROEN Ballofix Full Flow - Stainless15 mm</v>
      </c>
      <c r="J1273" s="1">
        <v>151</v>
      </c>
      <c r="K1273" s="1" t="str">
        <f>LOOKUP(J1273,Remarks!$A$2:$B$180)</f>
        <v>Use Rothenberger M-profile press jaw</v>
      </c>
    </row>
    <row r="1274" spans="1:11" x14ac:dyDescent="0.25">
      <c r="A1274">
        <v>8</v>
      </c>
      <c r="B1274" t="s">
        <v>304</v>
      </c>
      <c r="C1274">
        <v>5</v>
      </c>
      <c r="D1274" t="s">
        <v>280</v>
      </c>
      <c r="E1274">
        <v>9</v>
      </c>
      <c r="F1274" t="s">
        <v>99</v>
      </c>
      <c r="G1274">
        <v>71</v>
      </c>
      <c r="H1274" t="s">
        <v>59</v>
      </c>
      <c r="I1274" t="str">
        <f t="shared" si="19"/>
        <v>RothenbergerRomax Pressliner 12V (battery)BROEN Ballofix Full Flow - Stainless18 mm</v>
      </c>
      <c r="J1274" s="1">
        <v>151</v>
      </c>
      <c r="K1274" s="1" t="str">
        <f>LOOKUP(J1274,Remarks!$A$2:$B$180)</f>
        <v>Use Rothenberger M-profile press jaw</v>
      </c>
    </row>
    <row r="1275" spans="1:11" x14ac:dyDescent="0.25">
      <c r="A1275">
        <v>8</v>
      </c>
      <c r="B1275" t="s">
        <v>304</v>
      </c>
      <c r="C1275">
        <v>7</v>
      </c>
      <c r="D1275" t="s">
        <v>281</v>
      </c>
      <c r="E1275">
        <v>9</v>
      </c>
      <c r="F1275" t="s">
        <v>99</v>
      </c>
      <c r="G1275">
        <v>71</v>
      </c>
      <c r="H1275" t="s">
        <v>59</v>
      </c>
      <c r="I1275" t="str">
        <f t="shared" si="19"/>
        <v>RothenbergerRomax Pressliner 12V (battery)BROEN Ballofix Full Flow - Stainless22 mm</v>
      </c>
      <c r="J1275" s="1">
        <v>151</v>
      </c>
      <c r="K1275" s="1" t="str">
        <f>LOOKUP(J1275,Remarks!$A$2:$B$180)</f>
        <v>Use Rothenberger M-profile press jaw</v>
      </c>
    </row>
    <row r="1276" spans="1:11" x14ac:dyDescent="0.25">
      <c r="A1276">
        <v>8</v>
      </c>
      <c r="B1276" t="s">
        <v>304</v>
      </c>
      <c r="C1276">
        <v>10</v>
      </c>
      <c r="D1276" t="s">
        <v>282</v>
      </c>
      <c r="E1276">
        <v>9</v>
      </c>
      <c r="F1276" t="s">
        <v>99</v>
      </c>
      <c r="G1276">
        <v>71</v>
      </c>
      <c r="H1276" t="s">
        <v>59</v>
      </c>
      <c r="I1276" t="str">
        <f t="shared" si="19"/>
        <v>RothenbergerRomax Pressliner 12V (battery)BROEN Ballofix Full Flow - Stainless28 mm</v>
      </c>
      <c r="J1276" s="1">
        <v>151</v>
      </c>
      <c r="K1276" s="1" t="str">
        <f>LOOKUP(J1276,Remarks!$A$2:$B$180)</f>
        <v>Use Rothenberger M-profile press jaw</v>
      </c>
    </row>
    <row r="1277" spans="1:11" x14ac:dyDescent="0.25">
      <c r="A1277">
        <v>8</v>
      </c>
      <c r="B1277" t="s">
        <v>304</v>
      </c>
      <c r="C1277">
        <v>12</v>
      </c>
      <c r="D1277" t="s">
        <v>283</v>
      </c>
      <c r="E1277">
        <v>9</v>
      </c>
      <c r="F1277" t="s">
        <v>99</v>
      </c>
      <c r="G1277">
        <v>71</v>
      </c>
      <c r="H1277" t="s">
        <v>59</v>
      </c>
      <c r="I1277" t="str">
        <f t="shared" si="19"/>
        <v>RothenbergerRomax Pressliner 12V (battery)BROEN Ballofix Full Flow - Stainless35 mm</v>
      </c>
      <c r="J1277" s="1">
        <v>151</v>
      </c>
      <c r="K1277" s="1" t="str">
        <f>LOOKUP(J1277,Remarks!$A$2:$B$180)</f>
        <v>Use Rothenberger M-profile press jaw</v>
      </c>
    </row>
    <row r="1278" spans="1:11" x14ac:dyDescent="0.25">
      <c r="A1278">
        <v>8</v>
      </c>
      <c r="B1278" t="s">
        <v>304</v>
      </c>
      <c r="C1278">
        <v>14</v>
      </c>
      <c r="D1278" t="s">
        <v>284</v>
      </c>
      <c r="E1278">
        <v>9</v>
      </c>
      <c r="F1278" t="s">
        <v>99</v>
      </c>
      <c r="G1278">
        <v>71</v>
      </c>
      <c r="H1278" t="s">
        <v>59</v>
      </c>
      <c r="I1278" t="str">
        <f t="shared" si="19"/>
        <v>RothenbergerRomax Pressliner 12V (battery)BROEN Ballofix Full Flow - Stainless42 mm</v>
      </c>
      <c r="J1278" s="1">
        <v>152</v>
      </c>
      <c r="K1278" s="1" t="str">
        <f>LOOKUP(J1278,Remarks!$A$2:$B$180)</f>
        <v>Use Rothenberger M-profile press jaw 3-segments or press sling with adapter</v>
      </c>
    </row>
    <row r="1279" spans="1:11" x14ac:dyDescent="0.25">
      <c r="A1279">
        <v>8</v>
      </c>
      <c r="B1279" t="s">
        <v>304</v>
      </c>
      <c r="C1279">
        <v>16</v>
      </c>
      <c r="D1279" t="s">
        <v>285</v>
      </c>
      <c r="E1279">
        <v>9</v>
      </c>
      <c r="F1279" t="s">
        <v>99</v>
      </c>
      <c r="G1279">
        <v>71</v>
      </c>
      <c r="H1279" t="s">
        <v>59</v>
      </c>
      <c r="I1279" t="str">
        <f t="shared" si="19"/>
        <v>RothenbergerRomax Pressliner 12V (battery)BROEN Ballofix Full Flow - Stainless54 mm</v>
      </c>
      <c r="J1279" s="1">
        <v>152</v>
      </c>
      <c r="K1279" s="1" t="str">
        <f>LOOKUP(J1279,Remarks!$A$2:$B$180)</f>
        <v>Use Rothenberger M-profile press jaw 3-segments or press sling with adapter</v>
      </c>
    </row>
    <row r="1280" spans="1:11" x14ac:dyDescent="0.25">
      <c r="A1280">
        <v>7</v>
      </c>
      <c r="B1280" t="s">
        <v>303</v>
      </c>
      <c r="C1280">
        <v>1</v>
      </c>
      <c r="D1280" t="s">
        <v>278</v>
      </c>
      <c r="E1280">
        <v>9</v>
      </c>
      <c r="F1280" t="s">
        <v>99</v>
      </c>
      <c r="G1280">
        <v>72</v>
      </c>
      <c r="H1280" t="s">
        <v>60</v>
      </c>
      <c r="I1280" t="str">
        <f t="shared" si="19"/>
        <v>RothenbergerRomax Pressliner ECO 12V (battery)BROEN Ballofix Full Flow - Galvanized12 mm</v>
      </c>
      <c r="J1280" s="1">
        <v>151</v>
      </c>
      <c r="K1280" s="1" t="str">
        <f>LOOKUP(J1280,Remarks!$A$2:$B$180)</f>
        <v>Use Rothenberger M-profile press jaw</v>
      </c>
    </row>
    <row r="1281" spans="1:11" x14ac:dyDescent="0.25">
      <c r="A1281">
        <v>7</v>
      </c>
      <c r="B1281" t="s">
        <v>303</v>
      </c>
      <c r="C1281">
        <v>3</v>
      </c>
      <c r="D1281" t="s">
        <v>279</v>
      </c>
      <c r="E1281">
        <v>9</v>
      </c>
      <c r="F1281" t="s">
        <v>99</v>
      </c>
      <c r="G1281">
        <v>72</v>
      </c>
      <c r="H1281" t="s">
        <v>60</v>
      </c>
      <c r="I1281" t="str">
        <f t="shared" si="19"/>
        <v>RothenbergerRomax Pressliner ECO 12V (battery)BROEN Ballofix Full Flow - Galvanized15 mm</v>
      </c>
      <c r="J1281" s="1">
        <v>151</v>
      </c>
      <c r="K1281" s="1" t="str">
        <f>LOOKUP(J1281,Remarks!$A$2:$B$180)</f>
        <v>Use Rothenberger M-profile press jaw</v>
      </c>
    </row>
    <row r="1282" spans="1:11" x14ac:dyDescent="0.25">
      <c r="A1282">
        <v>7</v>
      </c>
      <c r="B1282" t="s">
        <v>303</v>
      </c>
      <c r="C1282">
        <v>5</v>
      </c>
      <c r="D1282" t="s">
        <v>280</v>
      </c>
      <c r="E1282">
        <v>9</v>
      </c>
      <c r="F1282" t="s">
        <v>99</v>
      </c>
      <c r="G1282">
        <v>72</v>
      </c>
      <c r="H1282" t="s">
        <v>60</v>
      </c>
      <c r="I1282" t="str">
        <f t="shared" ref="I1282:I1345" si="20">F1282&amp;H1282&amp;B1282&amp;D1282</f>
        <v>RothenbergerRomax Pressliner ECO 12V (battery)BROEN Ballofix Full Flow - Galvanized18 mm</v>
      </c>
      <c r="J1282" s="1">
        <v>151</v>
      </c>
      <c r="K1282" s="1" t="str">
        <f>LOOKUP(J1282,Remarks!$A$2:$B$180)</f>
        <v>Use Rothenberger M-profile press jaw</v>
      </c>
    </row>
    <row r="1283" spans="1:11" x14ac:dyDescent="0.25">
      <c r="A1283">
        <v>7</v>
      </c>
      <c r="B1283" t="s">
        <v>303</v>
      </c>
      <c r="C1283">
        <v>7</v>
      </c>
      <c r="D1283" t="s">
        <v>281</v>
      </c>
      <c r="E1283">
        <v>9</v>
      </c>
      <c r="F1283" t="s">
        <v>99</v>
      </c>
      <c r="G1283">
        <v>72</v>
      </c>
      <c r="H1283" t="s">
        <v>60</v>
      </c>
      <c r="I1283" t="str">
        <f t="shared" si="20"/>
        <v>RothenbergerRomax Pressliner ECO 12V (battery)BROEN Ballofix Full Flow - Galvanized22 mm</v>
      </c>
      <c r="J1283" s="1">
        <v>151</v>
      </c>
      <c r="K1283" s="1" t="str">
        <f>LOOKUP(J1283,Remarks!$A$2:$B$180)</f>
        <v>Use Rothenberger M-profile press jaw</v>
      </c>
    </row>
    <row r="1284" spans="1:11" x14ac:dyDescent="0.25">
      <c r="A1284">
        <v>7</v>
      </c>
      <c r="B1284" t="s">
        <v>303</v>
      </c>
      <c r="C1284">
        <v>10</v>
      </c>
      <c r="D1284" t="s">
        <v>282</v>
      </c>
      <c r="E1284">
        <v>9</v>
      </c>
      <c r="F1284" t="s">
        <v>99</v>
      </c>
      <c r="G1284">
        <v>72</v>
      </c>
      <c r="H1284" t="s">
        <v>60</v>
      </c>
      <c r="I1284" t="str">
        <f t="shared" si="20"/>
        <v>RothenbergerRomax Pressliner ECO 12V (battery)BROEN Ballofix Full Flow - Galvanized28 mm</v>
      </c>
      <c r="J1284" s="1">
        <v>151</v>
      </c>
      <c r="K1284" s="1" t="str">
        <f>LOOKUP(J1284,Remarks!$A$2:$B$180)</f>
        <v>Use Rothenberger M-profile press jaw</v>
      </c>
    </row>
    <row r="1285" spans="1:11" x14ac:dyDescent="0.25">
      <c r="A1285">
        <v>7</v>
      </c>
      <c r="B1285" t="s">
        <v>303</v>
      </c>
      <c r="C1285">
        <v>12</v>
      </c>
      <c r="D1285" t="s">
        <v>283</v>
      </c>
      <c r="E1285">
        <v>9</v>
      </c>
      <c r="F1285" t="s">
        <v>99</v>
      </c>
      <c r="G1285">
        <v>72</v>
      </c>
      <c r="H1285" t="s">
        <v>60</v>
      </c>
      <c r="I1285" t="str">
        <f t="shared" si="20"/>
        <v>RothenbergerRomax Pressliner ECO 12V (battery)BROEN Ballofix Full Flow - Galvanized35 mm</v>
      </c>
      <c r="J1285" s="1">
        <v>151</v>
      </c>
      <c r="K1285" s="1" t="str">
        <f>LOOKUP(J1285,Remarks!$A$2:$B$180)</f>
        <v>Use Rothenberger M-profile press jaw</v>
      </c>
    </row>
    <row r="1286" spans="1:11" x14ac:dyDescent="0.25">
      <c r="A1286">
        <v>7</v>
      </c>
      <c r="B1286" t="s">
        <v>303</v>
      </c>
      <c r="C1286">
        <v>14</v>
      </c>
      <c r="D1286" t="s">
        <v>284</v>
      </c>
      <c r="E1286">
        <v>9</v>
      </c>
      <c r="F1286" t="s">
        <v>99</v>
      </c>
      <c r="G1286">
        <v>72</v>
      </c>
      <c r="H1286" t="s">
        <v>60</v>
      </c>
      <c r="I1286" t="str">
        <f t="shared" si="20"/>
        <v>RothenbergerRomax Pressliner ECO 12V (battery)BROEN Ballofix Full Flow - Galvanized42 mm</v>
      </c>
      <c r="J1286" s="1">
        <v>152</v>
      </c>
      <c r="K1286" s="1" t="str">
        <f>LOOKUP(J1286,Remarks!$A$2:$B$180)</f>
        <v>Use Rothenberger M-profile press jaw 3-segments or press sling with adapter</v>
      </c>
    </row>
    <row r="1287" spans="1:11" x14ac:dyDescent="0.25">
      <c r="A1287">
        <v>7</v>
      </c>
      <c r="B1287" t="s">
        <v>303</v>
      </c>
      <c r="C1287">
        <v>16</v>
      </c>
      <c r="D1287" t="s">
        <v>285</v>
      </c>
      <c r="E1287">
        <v>9</v>
      </c>
      <c r="F1287" t="s">
        <v>99</v>
      </c>
      <c r="G1287">
        <v>72</v>
      </c>
      <c r="H1287" t="s">
        <v>60</v>
      </c>
      <c r="I1287" t="str">
        <f t="shared" si="20"/>
        <v>RothenbergerRomax Pressliner ECO 12V (battery)BROEN Ballofix Full Flow - Galvanized54 mm</v>
      </c>
      <c r="J1287" s="1">
        <v>152</v>
      </c>
      <c r="K1287" s="1" t="str">
        <f>LOOKUP(J1287,Remarks!$A$2:$B$180)</f>
        <v>Use Rothenberger M-profile press jaw 3-segments or press sling with adapter</v>
      </c>
    </row>
    <row r="1288" spans="1:11" x14ac:dyDescent="0.25">
      <c r="A1288">
        <v>8</v>
      </c>
      <c r="B1288" t="s">
        <v>304</v>
      </c>
      <c r="C1288">
        <v>3</v>
      </c>
      <c r="D1288" t="s">
        <v>279</v>
      </c>
      <c r="E1288">
        <v>9</v>
      </c>
      <c r="F1288" t="s">
        <v>99</v>
      </c>
      <c r="G1288">
        <v>72</v>
      </c>
      <c r="H1288" t="s">
        <v>60</v>
      </c>
      <c r="I1288" t="str">
        <f t="shared" si="20"/>
        <v>RothenbergerRomax Pressliner ECO 12V (battery)BROEN Ballofix Full Flow - Stainless15 mm</v>
      </c>
      <c r="J1288" s="1">
        <v>151</v>
      </c>
      <c r="K1288" s="1" t="str">
        <f>LOOKUP(J1288,Remarks!$A$2:$B$180)</f>
        <v>Use Rothenberger M-profile press jaw</v>
      </c>
    </row>
    <row r="1289" spans="1:11" x14ac:dyDescent="0.25">
      <c r="A1289">
        <v>8</v>
      </c>
      <c r="B1289" t="s">
        <v>304</v>
      </c>
      <c r="C1289">
        <v>5</v>
      </c>
      <c r="D1289" t="s">
        <v>280</v>
      </c>
      <c r="E1289">
        <v>9</v>
      </c>
      <c r="F1289" t="s">
        <v>99</v>
      </c>
      <c r="G1289">
        <v>72</v>
      </c>
      <c r="H1289" t="s">
        <v>60</v>
      </c>
      <c r="I1289" t="str">
        <f t="shared" si="20"/>
        <v>RothenbergerRomax Pressliner ECO 12V (battery)BROEN Ballofix Full Flow - Stainless18 mm</v>
      </c>
      <c r="J1289" s="1">
        <v>151</v>
      </c>
      <c r="K1289" s="1" t="str">
        <f>LOOKUP(J1289,Remarks!$A$2:$B$180)</f>
        <v>Use Rothenberger M-profile press jaw</v>
      </c>
    </row>
    <row r="1290" spans="1:11" x14ac:dyDescent="0.25">
      <c r="A1290">
        <v>8</v>
      </c>
      <c r="B1290" t="s">
        <v>304</v>
      </c>
      <c r="C1290">
        <v>7</v>
      </c>
      <c r="D1290" t="s">
        <v>281</v>
      </c>
      <c r="E1290">
        <v>9</v>
      </c>
      <c r="F1290" t="s">
        <v>99</v>
      </c>
      <c r="G1290">
        <v>72</v>
      </c>
      <c r="H1290" t="s">
        <v>60</v>
      </c>
      <c r="I1290" t="str">
        <f t="shared" si="20"/>
        <v>RothenbergerRomax Pressliner ECO 12V (battery)BROEN Ballofix Full Flow - Stainless22 mm</v>
      </c>
      <c r="J1290" s="1">
        <v>151</v>
      </c>
      <c r="K1290" s="1" t="str">
        <f>LOOKUP(J1290,Remarks!$A$2:$B$180)</f>
        <v>Use Rothenberger M-profile press jaw</v>
      </c>
    </row>
    <row r="1291" spans="1:11" x14ac:dyDescent="0.25">
      <c r="A1291">
        <v>8</v>
      </c>
      <c r="B1291" t="s">
        <v>304</v>
      </c>
      <c r="C1291">
        <v>10</v>
      </c>
      <c r="D1291" t="s">
        <v>282</v>
      </c>
      <c r="E1291">
        <v>9</v>
      </c>
      <c r="F1291" t="s">
        <v>99</v>
      </c>
      <c r="G1291">
        <v>72</v>
      </c>
      <c r="H1291" t="s">
        <v>60</v>
      </c>
      <c r="I1291" t="str">
        <f t="shared" si="20"/>
        <v>RothenbergerRomax Pressliner ECO 12V (battery)BROEN Ballofix Full Flow - Stainless28 mm</v>
      </c>
      <c r="J1291" s="1">
        <v>151</v>
      </c>
      <c r="K1291" s="1" t="str">
        <f>LOOKUP(J1291,Remarks!$A$2:$B$180)</f>
        <v>Use Rothenberger M-profile press jaw</v>
      </c>
    </row>
    <row r="1292" spans="1:11" x14ac:dyDescent="0.25">
      <c r="A1292">
        <v>8</v>
      </c>
      <c r="B1292" t="s">
        <v>304</v>
      </c>
      <c r="C1292">
        <v>12</v>
      </c>
      <c r="D1292" t="s">
        <v>283</v>
      </c>
      <c r="E1292">
        <v>9</v>
      </c>
      <c r="F1292" t="s">
        <v>99</v>
      </c>
      <c r="G1292">
        <v>72</v>
      </c>
      <c r="H1292" t="s">
        <v>60</v>
      </c>
      <c r="I1292" t="str">
        <f t="shared" si="20"/>
        <v>RothenbergerRomax Pressliner ECO 12V (battery)BROEN Ballofix Full Flow - Stainless35 mm</v>
      </c>
      <c r="J1292" s="1">
        <v>151</v>
      </c>
      <c r="K1292" s="1" t="str">
        <f>LOOKUP(J1292,Remarks!$A$2:$B$180)</f>
        <v>Use Rothenberger M-profile press jaw</v>
      </c>
    </row>
    <row r="1293" spans="1:11" x14ac:dyDescent="0.25">
      <c r="A1293">
        <v>8</v>
      </c>
      <c r="B1293" t="s">
        <v>304</v>
      </c>
      <c r="C1293">
        <v>14</v>
      </c>
      <c r="D1293" t="s">
        <v>284</v>
      </c>
      <c r="E1293">
        <v>9</v>
      </c>
      <c r="F1293" t="s">
        <v>99</v>
      </c>
      <c r="G1293">
        <v>72</v>
      </c>
      <c r="H1293" t="s">
        <v>60</v>
      </c>
      <c r="I1293" t="str">
        <f t="shared" si="20"/>
        <v>RothenbergerRomax Pressliner ECO 12V (battery)BROEN Ballofix Full Flow - Stainless42 mm</v>
      </c>
      <c r="J1293" s="1">
        <v>152</v>
      </c>
      <c r="K1293" s="1" t="str">
        <f>LOOKUP(J1293,Remarks!$A$2:$B$180)</f>
        <v>Use Rothenberger M-profile press jaw 3-segments or press sling with adapter</v>
      </c>
    </row>
    <row r="1294" spans="1:11" x14ac:dyDescent="0.25">
      <c r="A1294">
        <v>8</v>
      </c>
      <c r="B1294" t="s">
        <v>304</v>
      </c>
      <c r="C1294">
        <v>16</v>
      </c>
      <c r="D1294" t="s">
        <v>285</v>
      </c>
      <c r="E1294">
        <v>9</v>
      </c>
      <c r="F1294" t="s">
        <v>99</v>
      </c>
      <c r="G1294">
        <v>72</v>
      </c>
      <c r="H1294" t="s">
        <v>60</v>
      </c>
      <c r="I1294" t="str">
        <f t="shared" si="20"/>
        <v>RothenbergerRomax Pressliner ECO 12V (battery)BROEN Ballofix Full Flow - Stainless54 mm</v>
      </c>
      <c r="J1294" s="1">
        <v>152</v>
      </c>
      <c r="K1294" s="1" t="str">
        <f>LOOKUP(J1294,Remarks!$A$2:$B$180)</f>
        <v>Use Rothenberger M-profile press jaw 3-segments or press sling with adapter</v>
      </c>
    </row>
    <row r="1295" spans="1:11" x14ac:dyDescent="0.25">
      <c r="A1295">
        <v>7</v>
      </c>
      <c r="B1295" t="s">
        <v>303</v>
      </c>
      <c r="C1295">
        <v>1</v>
      </c>
      <c r="D1295" t="s">
        <v>278</v>
      </c>
      <c r="E1295">
        <v>15</v>
      </c>
      <c r="F1295" t="s">
        <v>103</v>
      </c>
      <c r="G1295">
        <v>123</v>
      </c>
      <c r="H1295" t="s">
        <v>81</v>
      </c>
      <c r="I1295" t="str">
        <f t="shared" si="20"/>
        <v>UponorUP110 18V (accu)BROEN Ballofix Full Flow - Galvanized12 mm</v>
      </c>
      <c r="J1295" s="1">
        <v>13</v>
      </c>
      <c r="K1295" s="1" t="str">
        <f>LOOKUP(J1295,Remarks!$A$2:$B$180)</f>
        <v>Use Klauke press jaw KSP3.</v>
      </c>
    </row>
    <row r="1296" spans="1:11" x14ac:dyDescent="0.25">
      <c r="A1296">
        <v>7</v>
      </c>
      <c r="B1296" t="s">
        <v>303</v>
      </c>
      <c r="C1296">
        <v>3</v>
      </c>
      <c r="D1296" t="s">
        <v>279</v>
      </c>
      <c r="E1296">
        <v>15</v>
      </c>
      <c r="F1296" t="s">
        <v>103</v>
      </c>
      <c r="G1296">
        <v>123</v>
      </c>
      <c r="H1296" t="s">
        <v>81</v>
      </c>
      <c r="I1296" t="str">
        <f t="shared" si="20"/>
        <v>UponorUP110 18V (accu)BROEN Ballofix Full Flow - Galvanized15 mm</v>
      </c>
      <c r="J1296" s="1">
        <v>13</v>
      </c>
      <c r="K1296" s="1" t="str">
        <f>LOOKUP(J1296,Remarks!$A$2:$B$180)</f>
        <v>Use Klauke press jaw KSP3.</v>
      </c>
    </row>
    <row r="1297" spans="1:11" x14ac:dyDescent="0.25">
      <c r="A1297">
        <v>7</v>
      </c>
      <c r="B1297" t="s">
        <v>303</v>
      </c>
      <c r="C1297">
        <v>5</v>
      </c>
      <c r="D1297" t="s">
        <v>280</v>
      </c>
      <c r="E1297">
        <v>15</v>
      </c>
      <c r="F1297" t="s">
        <v>103</v>
      </c>
      <c r="G1297">
        <v>123</v>
      </c>
      <c r="H1297" t="s">
        <v>81</v>
      </c>
      <c r="I1297" t="str">
        <f t="shared" si="20"/>
        <v>UponorUP110 18V (accu)BROEN Ballofix Full Flow - Galvanized18 mm</v>
      </c>
      <c r="J1297" s="1">
        <v>13</v>
      </c>
      <c r="K1297" s="1" t="str">
        <f>LOOKUP(J1297,Remarks!$A$2:$B$180)</f>
        <v>Use Klauke press jaw KSP3.</v>
      </c>
    </row>
    <row r="1298" spans="1:11" x14ac:dyDescent="0.25">
      <c r="A1298">
        <v>7</v>
      </c>
      <c r="B1298" t="s">
        <v>303</v>
      </c>
      <c r="C1298">
        <v>7</v>
      </c>
      <c r="D1298" t="s">
        <v>281</v>
      </c>
      <c r="E1298">
        <v>15</v>
      </c>
      <c r="F1298" t="s">
        <v>103</v>
      </c>
      <c r="G1298">
        <v>123</v>
      </c>
      <c r="H1298" t="s">
        <v>81</v>
      </c>
      <c r="I1298" t="str">
        <f t="shared" si="20"/>
        <v>UponorUP110 18V (accu)BROEN Ballofix Full Flow - Galvanized22 mm</v>
      </c>
      <c r="J1298" s="1">
        <v>13</v>
      </c>
      <c r="K1298" s="1" t="str">
        <f>LOOKUP(J1298,Remarks!$A$2:$B$180)</f>
        <v>Use Klauke press jaw KSP3.</v>
      </c>
    </row>
    <row r="1299" spans="1:11" x14ac:dyDescent="0.25">
      <c r="A1299">
        <v>7</v>
      </c>
      <c r="B1299" t="s">
        <v>303</v>
      </c>
      <c r="C1299">
        <v>10</v>
      </c>
      <c r="D1299" t="s">
        <v>282</v>
      </c>
      <c r="E1299">
        <v>15</v>
      </c>
      <c r="F1299" t="s">
        <v>103</v>
      </c>
      <c r="G1299">
        <v>123</v>
      </c>
      <c r="H1299" t="s">
        <v>81</v>
      </c>
      <c r="I1299" t="str">
        <f t="shared" si="20"/>
        <v>UponorUP110 18V (accu)BROEN Ballofix Full Flow - Galvanized28 mm</v>
      </c>
      <c r="J1299" s="1">
        <v>13</v>
      </c>
      <c r="K1299" s="1" t="str">
        <f>LOOKUP(J1299,Remarks!$A$2:$B$180)</f>
        <v>Use Klauke press jaw KSP3.</v>
      </c>
    </row>
    <row r="1300" spans="1:11" x14ac:dyDescent="0.25">
      <c r="A1300">
        <v>7</v>
      </c>
      <c r="B1300" t="s">
        <v>303</v>
      </c>
      <c r="C1300">
        <v>12</v>
      </c>
      <c r="D1300" t="s">
        <v>283</v>
      </c>
      <c r="E1300">
        <v>15</v>
      </c>
      <c r="F1300" t="s">
        <v>103</v>
      </c>
      <c r="G1300">
        <v>123</v>
      </c>
      <c r="H1300" t="s">
        <v>81</v>
      </c>
      <c r="I1300" t="str">
        <f t="shared" si="20"/>
        <v>UponorUP110 18V (accu)BROEN Ballofix Full Flow - Galvanized35 mm</v>
      </c>
      <c r="J1300" s="1">
        <v>13</v>
      </c>
      <c r="K1300" s="1" t="str">
        <f>LOOKUP(J1300,Remarks!$A$2:$B$180)</f>
        <v>Use Klauke press jaw KSP3.</v>
      </c>
    </row>
    <row r="1301" spans="1:11" x14ac:dyDescent="0.25">
      <c r="A1301">
        <v>7</v>
      </c>
      <c r="B1301" t="s">
        <v>303</v>
      </c>
      <c r="C1301">
        <v>14</v>
      </c>
      <c r="D1301" t="s">
        <v>284</v>
      </c>
      <c r="E1301">
        <v>15</v>
      </c>
      <c r="F1301" t="s">
        <v>103</v>
      </c>
      <c r="G1301">
        <v>123</v>
      </c>
      <c r="H1301" t="s">
        <v>81</v>
      </c>
      <c r="I1301" t="str">
        <f t="shared" si="20"/>
        <v>UponorUP110 18V (accu)BROEN Ballofix Full Flow - Galvanized42 mm</v>
      </c>
      <c r="J1301" s="1">
        <v>16</v>
      </c>
      <c r="K1301" s="1" t="str">
        <f>LOOKUP(J1301,Remarks!$A$2:$B$180)</f>
        <v>Use Klauke sling and adapter (KSP3).</v>
      </c>
    </row>
    <row r="1302" spans="1:11" x14ac:dyDescent="0.25">
      <c r="A1302">
        <v>7</v>
      </c>
      <c r="B1302" t="s">
        <v>303</v>
      </c>
      <c r="C1302">
        <v>16</v>
      </c>
      <c r="D1302" t="s">
        <v>285</v>
      </c>
      <c r="E1302">
        <v>15</v>
      </c>
      <c r="F1302" t="s">
        <v>103</v>
      </c>
      <c r="G1302">
        <v>123</v>
      </c>
      <c r="H1302" t="s">
        <v>81</v>
      </c>
      <c r="I1302" t="str">
        <f t="shared" si="20"/>
        <v>UponorUP110 18V (accu)BROEN Ballofix Full Flow - Galvanized54 mm</v>
      </c>
      <c r="J1302" s="1">
        <v>16</v>
      </c>
      <c r="K1302" s="1" t="str">
        <f>LOOKUP(J1302,Remarks!$A$2:$B$180)</f>
        <v>Use Klauke sling and adapter (KSP3).</v>
      </c>
    </row>
    <row r="1303" spans="1:11" x14ac:dyDescent="0.25">
      <c r="A1303">
        <v>8</v>
      </c>
      <c r="B1303" t="s">
        <v>304</v>
      </c>
      <c r="C1303">
        <v>3</v>
      </c>
      <c r="D1303" t="s">
        <v>279</v>
      </c>
      <c r="E1303">
        <v>15</v>
      </c>
      <c r="F1303" t="s">
        <v>103</v>
      </c>
      <c r="G1303">
        <v>123</v>
      </c>
      <c r="H1303" t="s">
        <v>81</v>
      </c>
      <c r="I1303" t="str">
        <f t="shared" si="20"/>
        <v>UponorUP110 18V (accu)BROEN Ballofix Full Flow - Stainless15 mm</v>
      </c>
      <c r="J1303" s="1">
        <v>13</v>
      </c>
      <c r="K1303" s="1" t="str">
        <f>LOOKUP(J1303,Remarks!$A$2:$B$180)</f>
        <v>Use Klauke press jaw KSP3.</v>
      </c>
    </row>
    <row r="1304" spans="1:11" x14ac:dyDescent="0.25">
      <c r="A1304">
        <v>8</v>
      </c>
      <c r="B1304" t="s">
        <v>304</v>
      </c>
      <c r="C1304">
        <v>5</v>
      </c>
      <c r="D1304" t="s">
        <v>280</v>
      </c>
      <c r="E1304">
        <v>15</v>
      </c>
      <c r="F1304" t="s">
        <v>103</v>
      </c>
      <c r="G1304">
        <v>123</v>
      </c>
      <c r="H1304" t="s">
        <v>81</v>
      </c>
      <c r="I1304" t="str">
        <f t="shared" si="20"/>
        <v>UponorUP110 18V (accu)BROEN Ballofix Full Flow - Stainless18 mm</v>
      </c>
      <c r="J1304" s="1">
        <v>13</v>
      </c>
      <c r="K1304" s="1" t="str">
        <f>LOOKUP(J1304,Remarks!$A$2:$B$180)</f>
        <v>Use Klauke press jaw KSP3.</v>
      </c>
    </row>
    <row r="1305" spans="1:11" x14ac:dyDescent="0.25">
      <c r="A1305">
        <v>8</v>
      </c>
      <c r="B1305" t="s">
        <v>304</v>
      </c>
      <c r="C1305">
        <v>7</v>
      </c>
      <c r="D1305" t="s">
        <v>281</v>
      </c>
      <c r="E1305">
        <v>15</v>
      </c>
      <c r="F1305" t="s">
        <v>103</v>
      </c>
      <c r="G1305">
        <v>123</v>
      </c>
      <c r="H1305" t="s">
        <v>81</v>
      </c>
      <c r="I1305" t="str">
        <f t="shared" si="20"/>
        <v>UponorUP110 18V (accu)BROEN Ballofix Full Flow - Stainless22 mm</v>
      </c>
      <c r="J1305" s="1">
        <v>13</v>
      </c>
      <c r="K1305" s="1" t="str">
        <f>LOOKUP(J1305,Remarks!$A$2:$B$180)</f>
        <v>Use Klauke press jaw KSP3.</v>
      </c>
    </row>
    <row r="1306" spans="1:11" x14ac:dyDescent="0.25">
      <c r="A1306">
        <v>8</v>
      </c>
      <c r="B1306" t="s">
        <v>304</v>
      </c>
      <c r="C1306">
        <v>10</v>
      </c>
      <c r="D1306" t="s">
        <v>282</v>
      </c>
      <c r="E1306">
        <v>15</v>
      </c>
      <c r="F1306" t="s">
        <v>103</v>
      </c>
      <c r="G1306">
        <v>123</v>
      </c>
      <c r="H1306" t="s">
        <v>81</v>
      </c>
      <c r="I1306" t="str">
        <f t="shared" si="20"/>
        <v>UponorUP110 18V (accu)BROEN Ballofix Full Flow - Stainless28 mm</v>
      </c>
      <c r="J1306" s="1">
        <v>13</v>
      </c>
      <c r="K1306" s="1" t="str">
        <f>LOOKUP(J1306,Remarks!$A$2:$B$180)</f>
        <v>Use Klauke press jaw KSP3.</v>
      </c>
    </row>
    <row r="1307" spans="1:11" x14ac:dyDescent="0.25">
      <c r="A1307">
        <v>8</v>
      </c>
      <c r="B1307" t="s">
        <v>304</v>
      </c>
      <c r="C1307">
        <v>12</v>
      </c>
      <c r="D1307" t="s">
        <v>283</v>
      </c>
      <c r="E1307">
        <v>15</v>
      </c>
      <c r="F1307" t="s">
        <v>103</v>
      </c>
      <c r="G1307">
        <v>123</v>
      </c>
      <c r="H1307" t="s">
        <v>81</v>
      </c>
      <c r="I1307" t="str">
        <f t="shared" si="20"/>
        <v>UponorUP110 18V (accu)BROEN Ballofix Full Flow - Stainless35 mm</v>
      </c>
      <c r="J1307" s="1">
        <v>13</v>
      </c>
      <c r="K1307" s="1" t="str">
        <f>LOOKUP(J1307,Remarks!$A$2:$B$180)</f>
        <v>Use Klauke press jaw KSP3.</v>
      </c>
    </row>
    <row r="1308" spans="1:11" x14ac:dyDescent="0.25">
      <c r="A1308">
        <v>8</v>
      </c>
      <c r="B1308" t="s">
        <v>304</v>
      </c>
      <c r="C1308">
        <v>14</v>
      </c>
      <c r="D1308" t="s">
        <v>284</v>
      </c>
      <c r="E1308">
        <v>15</v>
      </c>
      <c r="F1308" t="s">
        <v>103</v>
      </c>
      <c r="G1308">
        <v>123</v>
      </c>
      <c r="H1308" t="s">
        <v>81</v>
      </c>
      <c r="I1308" t="str">
        <f t="shared" si="20"/>
        <v>UponorUP110 18V (accu)BROEN Ballofix Full Flow - Stainless42 mm</v>
      </c>
      <c r="J1308" s="1">
        <v>16</v>
      </c>
      <c r="K1308" s="1" t="str">
        <f>LOOKUP(J1308,Remarks!$A$2:$B$180)</f>
        <v>Use Klauke sling and adapter (KSP3).</v>
      </c>
    </row>
    <row r="1309" spans="1:11" x14ac:dyDescent="0.25">
      <c r="A1309">
        <v>8</v>
      </c>
      <c r="B1309" t="s">
        <v>304</v>
      </c>
      <c r="C1309">
        <v>16</v>
      </c>
      <c r="D1309" t="s">
        <v>285</v>
      </c>
      <c r="E1309">
        <v>15</v>
      </c>
      <c r="F1309" t="s">
        <v>103</v>
      </c>
      <c r="G1309">
        <v>123</v>
      </c>
      <c r="H1309" t="s">
        <v>81</v>
      </c>
      <c r="I1309" t="str">
        <f t="shared" si="20"/>
        <v>UponorUP110 18V (accu)BROEN Ballofix Full Flow - Stainless54 mm</v>
      </c>
      <c r="J1309" s="1">
        <v>16</v>
      </c>
      <c r="K1309" s="1" t="str">
        <f>LOOKUP(J1309,Remarks!$A$2:$B$180)</f>
        <v>Use Klauke sling and adapter (KSP3).</v>
      </c>
    </row>
    <row r="1310" spans="1:11" x14ac:dyDescent="0.25">
      <c r="A1310">
        <v>7</v>
      </c>
      <c r="B1310" t="s">
        <v>303</v>
      </c>
      <c r="C1310">
        <v>1</v>
      </c>
      <c r="D1310" t="s">
        <v>278</v>
      </c>
      <c r="E1310">
        <v>15</v>
      </c>
      <c r="F1310" t="s">
        <v>103</v>
      </c>
      <c r="G1310">
        <v>38</v>
      </c>
      <c r="H1310" t="s">
        <v>32</v>
      </c>
      <c r="I1310" t="str">
        <f t="shared" si="20"/>
        <v>UponorUP75 12V (battery)BROEN Ballofix Full Flow - Galvanized12 mm</v>
      </c>
      <c r="J1310" s="1">
        <v>13</v>
      </c>
      <c r="K1310" s="1" t="str">
        <f>LOOKUP(J1310,Remarks!$A$2:$B$180)</f>
        <v>Use Klauke press jaw KSP3.</v>
      </c>
    </row>
    <row r="1311" spans="1:11" x14ac:dyDescent="0.25">
      <c r="A1311">
        <v>7</v>
      </c>
      <c r="B1311" t="s">
        <v>303</v>
      </c>
      <c r="C1311">
        <v>3</v>
      </c>
      <c r="D1311" t="s">
        <v>279</v>
      </c>
      <c r="E1311">
        <v>15</v>
      </c>
      <c r="F1311" t="s">
        <v>103</v>
      </c>
      <c r="G1311">
        <v>38</v>
      </c>
      <c r="H1311" t="s">
        <v>32</v>
      </c>
      <c r="I1311" t="str">
        <f t="shared" si="20"/>
        <v>UponorUP75 12V (battery)BROEN Ballofix Full Flow - Galvanized15 mm</v>
      </c>
      <c r="J1311" s="1">
        <v>13</v>
      </c>
      <c r="K1311" s="1" t="str">
        <f>LOOKUP(J1311,Remarks!$A$2:$B$180)</f>
        <v>Use Klauke press jaw KSP3.</v>
      </c>
    </row>
    <row r="1312" spans="1:11" x14ac:dyDescent="0.25">
      <c r="A1312">
        <v>7</v>
      </c>
      <c r="B1312" t="s">
        <v>303</v>
      </c>
      <c r="C1312">
        <v>5</v>
      </c>
      <c r="D1312" t="s">
        <v>280</v>
      </c>
      <c r="E1312">
        <v>15</v>
      </c>
      <c r="F1312" t="s">
        <v>103</v>
      </c>
      <c r="G1312">
        <v>38</v>
      </c>
      <c r="H1312" t="s">
        <v>32</v>
      </c>
      <c r="I1312" t="str">
        <f t="shared" si="20"/>
        <v>UponorUP75 12V (battery)BROEN Ballofix Full Flow - Galvanized18 mm</v>
      </c>
      <c r="J1312" s="1">
        <v>13</v>
      </c>
      <c r="K1312" s="1" t="str">
        <f>LOOKUP(J1312,Remarks!$A$2:$B$180)</f>
        <v>Use Klauke press jaw KSP3.</v>
      </c>
    </row>
    <row r="1313" spans="1:11" x14ac:dyDescent="0.25">
      <c r="A1313">
        <v>7</v>
      </c>
      <c r="B1313" t="s">
        <v>303</v>
      </c>
      <c r="C1313">
        <v>7</v>
      </c>
      <c r="D1313" t="s">
        <v>281</v>
      </c>
      <c r="E1313">
        <v>15</v>
      </c>
      <c r="F1313" t="s">
        <v>103</v>
      </c>
      <c r="G1313">
        <v>38</v>
      </c>
      <c r="H1313" t="s">
        <v>32</v>
      </c>
      <c r="I1313" t="str">
        <f t="shared" si="20"/>
        <v>UponorUP75 12V (battery)BROEN Ballofix Full Flow - Galvanized22 mm</v>
      </c>
      <c r="J1313" s="1">
        <v>13</v>
      </c>
      <c r="K1313" s="1" t="str">
        <f>LOOKUP(J1313,Remarks!$A$2:$B$180)</f>
        <v>Use Klauke press jaw KSP3.</v>
      </c>
    </row>
    <row r="1314" spans="1:11" x14ac:dyDescent="0.25">
      <c r="A1314">
        <v>7</v>
      </c>
      <c r="B1314" t="s">
        <v>303</v>
      </c>
      <c r="C1314">
        <v>10</v>
      </c>
      <c r="D1314" t="s">
        <v>282</v>
      </c>
      <c r="E1314">
        <v>15</v>
      </c>
      <c r="F1314" t="s">
        <v>103</v>
      </c>
      <c r="G1314">
        <v>38</v>
      </c>
      <c r="H1314" t="s">
        <v>32</v>
      </c>
      <c r="I1314" t="str">
        <f t="shared" si="20"/>
        <v>UponorUP75 12V (battery)BROEN Ballofix Full Flow - Galvanized28 mm</v>
      </c>
      <c r="J1314" s="1">
        <v>13</v>
      </c>
      <c r="K1314" s="1" t="str">
        <f>LOOKUP(J1314,Remarks!$A$2:$B$180)</f>
        <v>Use Klauke press jaw KSP3.</v>
      </c>
    </row>
    <row r="1315" spans="1:11" x14ac:dyDescent="0.25">
      <c r="A1315">
        <v>7</v>
      </c>
      <c r="B1315" t="s">
        <v>303</v>
      </c>
      <c r="C1315">
        <v>12</v>
      </c>
      <c r="D1315" t="s">
        <v>283</v>
      </c>
      <c r="E1315">
        <v>15</v>
      </c>
      <c r="F1315" t="s">
        <v>103</v>
      </c>
      <c r="G1315">
        <v>38</v>
      </c>
      <c r="H1315" t="s">
        <v>32</v>
      </c>
      <c r="I1315" t="str">
        <f t="shared" si="20"/>
        <v>UponorUP75 12V (battery)BROEN Ballofix Full Flow - Galvanized35 mm</v>
      </c>
      <c r="J1315" s="1">
        <v>13</v>
      </c>
      <c r="K1315" s="1" t="str">
        <f>LOOKUP(J1315,Remarks!$A$2:$B$180)</f>
        <v>Use Klauke press jaw KSP3.</v>
      </c>
    </row>
    <row r="1316" spans="1:11" x14ac:dyDescent="0.25">
      <c r="A1316">
        <v>7</v>
      </c>
      <c r="B1316" t="s">
        <v>303</v>
      </c>
      <c r="C1316">
        <v>14</v>
      </c>
      <c r="D1316" t="s">
        <v>284</v>
      </c>
      <c r="E1316">
        <v>15</v>
      </c>
      <c r="F1316" t="s">
        <v>103</v>
      </c>
      <c r="G1316">
        <v>38</v>
      </c>
      <c r="H1316" t="s">
        <v>32</v>
      </c>
      <c r="I1316" t="str">
        <f t="shared" si="20"/>
        <v>UponorUP75 12V (battery)BROEN Ballofix Full Flow - Galvanized42 mm</v>
      </c>
      <c r="J1316" s="1">
        <v>16</v>
      </c>
      <c r="K1316" s="1" t="str">
        <f>LOOKUP(J1316,Remarks!$A$2:$B$180)</f>
        <v>Use Klauke sling and adapter (KSP3).</v>
      </c>
    </row>
    <row r="1317" spans="1:11" x14ac:dyDescent="0.25">
      <c r="A1317">
        <v>7</v>
      </c>
      <c r="B1317" t="s">
        <v>303</v>
      </c>
      <c r="C1317">
        <v>16</v>
      </c>
      <c r="D1317" t="s">
        <v>285</v>
      </c>
      <c r="E1317">
        <v>15</v>
      </c>
      <c r="F1317" t="s">
        <v>103</v>
      </c>
      <c r="G1317">
        <v>38</v>
      </c>
      <c r="H1317" t="s">
        <v>32</v>
      </c>
      <c r="I1317" t="str">
        <f t="shared" si="20"/>
        <v>UponorUP75 12V (battery)BROEN Ballofix Full Flow - Galvanized54 mm</v>
      </c>
      <c r="J1317" s="1">
        <v>16</v>
      </c>
      <c r="K1317" s="1" t="str">
        <f>LOOKUP(J1317,Remarks!$A$2:$B$180)</f>
        <v>Use Klauke sling and adapter (KSP3).</v>
      </c>
    </row>
    <row r="1318" spans="1:11" x14ac:dyDescent="0.25">
      <c r="A1318">
        <v>8</v>
      </c>
      <c r="B1318" t="s">
        <v>304</v>
      </c>
      <c r="C1318">
        <v>3</v>
      </c>
      <c r="D1318" t="s">
        <v>279</v>
      </c>
      <c r="E1318">
        <v>15</v>
      </c>
      <c r="F1318" t="s">
        <v>103</v>
      </c>
      <c r="G1318">
        <v>38</v>
      </c>
      <c r="H1318" t="s">
        <v>32</v>
      </c>
      <c r="I1318" t="str">
        <f t="shared" si="20"/>
        <v>UponorUP75 12V (battery)BROEN Ballofix Full Flow - Stainless15 mm</v>
      </c>
      <c r="J1318" s="1">
        <v>13</v>
      </c>
      <c r="K1318" s="1" t="str">
        <f>LOOKUP(J1318,Remarks!$A$2:$B$180)</f>
        <v>Use Klauke press jaw KSP3.</v>
      </c>
    </row>
    <row r="1319" spans="1:11" x14ac:dyDescent="0.25">
      <c r="A1319">
        <v>8</v>
      </c>
      <c r="B1319" t="s">
        <v>304</v>
      </c>
      <c r="C1319">
        <v>5</v>
      </c>
      <c r="D1319" t="s">
        <v>280</v>
      </c>
      <c r="E1319">
        <v>15</v>
      </c>
      <c r="F1319" t="s">
        <v>103</v>
      </c>
      <c r="G1319">
        <v>38</v>
      </c>
      <c r="H1319" t="s">
        <v>32</v>
      </c>
      <c r="I1319" t="str">
        <f t="shared" si="20"/>
        <v>UponorUP75 12V (battery)BROEN Ballofix Full Flow - Stainless18 mm</v>
      </c>
      <c r="J1319" s="1">
        <v>13</v>
      </c>
      <c r="K1319" s="1" t="str">
        <f>LOOKUP(J1319,Remarks!$A$2:$B$180)</f>
        <v>Use Klauke press jaw KSP3.</v>
      </c>
    </row>
    <row r="1320" spans="1:11" x14ac:dyDescent="0.25">
      <c r="A1320">
        <v>8</v>
      </c>
      <c r="B1320" t="s">
        <v>304</v>
      </c>
      <c r="C1320">
        <v>7</v>
      </c>
      <c r="D1320" t="s">
        <v>281</v>
      </c>
      <c r="E1320">
        <v>15</v>
      </c>
      <c r="F1320" t="s">
        <v>103</v>
      </c>
      <c r="G1320">
        <v>38</v>
      </c>
      <c r="H1320" t="s">
        <v>32</v>
      </c>
      <c r="I1320" t="str">
        <f t="shared" si="20"/>
        <v>UponorUP75 12V (battery)BROEN Ballofix Full Flow - Stainless22 mm</v>
      </c>
      <c r="J1320" s="1">
        <v>13</v>
      </c>
      <c r="K1320" s="1" t="str">
        <f>LOOKUP(J1320,Remarks!$A$2:$B$180)</f>
        <v>Use Klauke press jaw KSP3.</v>
      </c>
    </row>
    <row r="1321" spans="1:11" x14ac:dyDescent="0.25">
      <c r="A1321">
        <v>8</v>
      </c>
      <c r="B1321" t="s">
        <v>304</v>
      </c>
      <c r="C1321">
        <v>10</v>
      </c>
      <c r="D1321" t="s">
        <v>282</v>
      </c>
      <c r="E1321">
        <v>15</v>
      </c>
      <c r="F1321" t="s">
        <v>103</v>
      </c>
      <c r="G1321">
        <v>38</v>
      </c>
      <c r="H1321" t="s">
        <v>32</v>
      </c>
      <c r="I1321" t="str">
        <f t="shared" si="20"/>
        <v>UponorUP75 12V (battery)BROEN Ballofix Full Flow - Stainless28 mm</v>
      </c>
      <c r="J1321" s="1">
        <v>13</v>
      </c>
      <c r="K1321" s="1" t="str">
        <f>LOOKUP(J1321,Remarks!$A$2:$B$180)</f>
        <v>Use Klauke press jaw KSP3.</v>
      </c>
    </row>
    <row r="1322" spans="1:11" x14ac:dyDescent="0.25">
      <c r="A1322">
        <v>8</v>
      </c>
      <c r="B1322" t="s">
        <v>304</v>
      </c>
      <c r="C1322">
        <v>12</v>
      </c>
      <c r="D1322" t="s">
        <v>283</v>
      </c>
      <c r="E1322">
        <v>15</v>
      </c>
      <c r="F1322" t="s">
        <v>103</v>
      </c>
      <c r="G1322">
        <v>38</v>
      </c>
      <c r="H1322" t="s">
        <v>32</v>
      </c>
      <c r="I1322" t="str">
        <f t="shared" si="20"/>
        <v>UponorUP75 12V (battery)BROEN Ballofix Full Flow - Stainless35 mm</v>
      </c>
      <c r="J1322" s="1">
        <v>13</v>
      </c>
      <c r="K1322" s="1" t="str">
        <f>LOOKUP(J1322,Remarks!$A$2:$B$180)</f>
        <v>Use Klauke press jaw KSP3.</v>
      </c>
    </row>
    <row r="1323" spans="1:11" x14ac:dyDescent="0.25">
      <c r="A1323">
        <v>8</v>
      </c>
      <c r="B1323" t="s">
        <v>304</v>
      </c>
      <c r="C1323">
        <v>14</v>
      </c>
      <c r="D1323" t="s">
        <v>284</v>
      </c>
      <c r="E1323">
        <v>15</v>
      </c>
      <c r="F1323" t="s">
        <v>103</v>
      </c>
      <c r="G1323">
        <v>38</v>
      </c>
      <c r="H1323" t="s">
        <v>32</v>
      </c>
      <c r="I1323" t="str">
        <f t="shared" si="20"/>
        <v>UponorUP75 12V (battery)BROEN Ballofix Full Flow - Stainless42 mm</v>
      </c>
      <c r="J1323" s="1">
        <v>16</v>
      </c>
      <c r="K1323" s="1" t="str">
        <f>LOOKUP(J1323,Remarks!$A$2:$B$180)</f>
        <v>Use Klauke sling and adapter (KSP3).</v>
      </c>
    </row>
    <row r="1324" spans="1:11" x14ac:dyDescent="0.25">
      <c r="A1324">
        <v>8</v>
      </c>
      <c r="B1324" t="s">
        <v>304</v>
      </c>
      <c r="C1324">
        <v>16</v>
      </c>
      <c r="D1324" t="s">
        <v>285</v>
      </c>
      <c r="E1324">
        <v>15</v>
      </c>
      <c r="F1324" t="s">
        <v>103</v>
      </c>
      <c r="G1324">
        <v>38</v>
      </c>
      <c r="H1324" t="s">
        <v>32</v>
      </c>
      <c r="I1324" t="str">
        <f t="shared" si="20"/>
        <v>UponorUP75 12V (battery)BROEN Ballofix Full Flow - Stainless54 mm</v>
      </c>
      <c r="J1324" s="1">
        <v>16</v>
      </c>
      <c r="K1324" s="1" t="str">
        <f>LOOKUP(J1324,Remarks!$A$2:$B$180)</f>
        <v>Use Klauke sling and adapter (KSP3).</v>
      </c>
    </row>
    <row r="1325" spans="1:11" x14ac:dyDescent="0.25">
      <c r="A1325">
        <v>7</v>
      </c>
      <c r="B1325" t="s">
        <v>303</v>
      </c>
      <c r="C1325">
        <v>1</v>
      </c>
      <c r="D1325" t="s">
        <v>278</v>
      </c>
      <c r="E1325">
        <v>10</v>
      </c>
      <c r="F1325" t="s">
        <v>100</v>
      </c>
      <c r="G1325">
        <v>79</v>
      </c>
      <c r="H1325" t="s">
        <v>66</v>
      </c>
      <c r="I1325" t="str">
        <f t="shared" si="20"/>
        <v>ViegaPressgun 4B (battery)BROEN Ballofix Full Flow - Galvanized12 mm</v>
      </c>
      <c r="J1325" s="1">
        <v>60</v>
      </c>
      <c r="K1325" s="1" t="str">
        <f>LOOKUP(J1325,Remarks!$A$2:$B$180)</f>
        <v>Use Novopress M-profile press jaw PB2 ECOTEC.</v>
      </c>
    </row>
    <row r="1326" spans="1:11" x14ac:dyDescent="0.25">
      <c r="A1326">
        <v>7</v>
      </c>
      <c r="B1326" t="s">
        <v>303</v>
      </c>
      <c r="C1326">
        <v>3</v>
      </c>
      <c r="D1326" t="s">
        <v>279</v>
      </c>
      <c r="E1326">
        <v>10</v>
      </c>
      <c r="F1326" t="s">
        <v>100</v>
      </c>
      <c r="G1326">
        <v>79</v>
      </c>
      <c r="H1326" t="s">
        <v>66</v>
      </c>
      <c r="I1326" t="str">
        <f t="shared" si="20"/>
        <v>ViegaPressgun 4B (battery)BROEN Ballofix Full Flow - Galvanized15 mm</v>
      </c>
      <c r="J1326" s="1">
        <v>60</v>
      </c>
      <c r="K1326" s="1" t="str">
        <f>LOOKUP(J1326,Remarks!$A$2:$B$180)</f>
        <v>Use Novopress M-profile press jaw PB2 ECOTEC.</v>
      </c>
    </row>
    <row r="1327" spans="1:11" x14ac:dyDescent="0.25">
      <c r="A1327">
        <v>7</v>
      </c>
      <c r="B1327" t="s">
        <v>303</v>
      </c>
      <c r="C1327">
        <v>5</v>
      </c>
      <c r="D1327" t="s">
        <v>280</v>
      </c>
      <c r="E1327">
        <v>10</v>
      </c>
      <c r="F1327" t="s">
        <v>100</v>
      </c>
      <c r="G1327">
        <v>79</v>
      </c>
      <c r="H1327" t="s">
        <v>66</v>
      </c>
      <c r="I1327" t="str">
        <f t="shared" si="20"/>
        <v>ViegaPressgun 4B (battery)BROEN Ballofix Full Flow - Galvanized18 mm</v>
      </c>
      <c r="J1327" s="1">
        <v>60</v>
      </c>
      <c r="K1327" s="1" t="str">
        <f>LOOKUP(J1327,Remarks!$A$2:$B$180)</f>
        <v>Use Novopress M-profile press jaw PB2 ECOTEC.</v>
      </c>
    </row>
    <row r="1328" spans="1:11" x14ac:dyDescent="0.25">
      <c r="A1328">
        <v>7</v>
      </c>
      <c r="B1328" t="s">
        <v>303</v>
      </c>
      <c r="C1328">
        <v>7</v>
      </c>
      <c r="D1328" t="s">
        <v>281</v>
      </c>
      <c r="E1328">
        <v>10</v>
      </c>
      <c r="F1328" t="s">
        <v>100</v>
      </c>
      <c r="G1328">
        <v>79</v>
      </c>
      <c r="H1328" t="s">
        <v>66</v>
      </c>
      <c r="I1328" t="str">
        <f t="shared" si="20"/>
        <v>ViegaPressgun 4B (battery)BROEN Ballofix Full Flow - Galvanized22 mm</v>
      </c>
      <c r="J1328" s="1">
        <v>60</v>
      </c>
      <c r="K1328" s="1" t="str">
        <f>LOOKUP(J1328,Remarks!$A$2:$B$180)</f>
        <v>Use Novopress M-profile press jaw PB2 ECOTEC.</v>
      </c>
    </row>
    <row r="1329" spans="1:11" x14ac:dyDescent="0.25">
      <c r="A1329">
        <v>7</v>
      </c>
      <c r="B1329" t="s">
        <v>303</v>
      </c>
      <c r="C1329">
        <v>10</v>
      </c>
      <c r="D1329" t="s">
        <v>282</v>
      </c>
      <c r="E1329">
        <v>10</v>
      </c>
      <c r="F1329" t="s">
        <v>100</v>
      </c>
      <c r="G1329">
        <v>79</v>
      </c>
      <c r="H1329" t="s">
        <v>66</v>
      </c>
      <c r="I1329" t="str">
        <f t="shared" si="20"/>
        <v>ViegaPressgun 4B (battery)BROEN Ballofix Full Flow - Galvanized28 mm</v>
      </c>
      <c r="J1329" s="1">
        <v>60</v>
      </c>
      <c r="K1329" s="1" t="str">
        <f>LOOKUP(J1329,Remarks!$A$2:$B$180)</f>
        <v>Use Novopress M-profile press jaw PB2 ECOTEC.</v>
      </c>
    </row>
    <row r="1330" spans="1:11" x14ac:dyDescent="0.25">
      <c r="A1330">
        <v>7</v>
      </c>
      <c r="B1330" t="s">
        <v>303</v>
      </c>
      <c r="C1330">
        <v>12</v>
      </c>
      <c r="D1330" t="s">
        <v>283</v>
      </c>
      <c r="E1330">
        <v>10</v>
      </c>
      <c r="F1330" t="s">
        <v>100</v>
      </c>
      <c r="G1330">
        <v>79</v>
      </c>
      <c r="H1330" t="s">
        <v>66</v>
      </c>
      <c r="I1330" t="str">
        <f t="shared" si="20"/>
        <v>ViegaPressgun 4B (battery)BROEN Ballofix Full Flow - Galvanized35 mm</v>
      </c>
      <c r="J1330" s="1">
        <v>2</v>
      </c>
      <c r="K1330" s="1" t="str">
        <f>LOOKUP(J1330,Remarks!$A$2:$B$180)</f>
        <v>Use Novopress M-profile press jaw PB2 or (Snap-on) M-profile sling HP35 in combination with adapter ZB201/ZB203. Don't use HP slings for copper</v>
      </c>
    </row>
    <row r="1331" spans="1:11" x14ac:dyDescent="0.25">
      <c r="A1331">
        <v>7</v>
      </c>
      <c r="B1331" t="s">
        <v>303</v>
      </c>
      <c r="C1331">
        <v>14</v>
      </c>
      <c r="D1331" t="s">
        <v>284</v>
      </c>
      <c r="E1331">
        <v>10</v>
      </c>
      <c r="F1331" t="s">
        <v>100</v>
      </c>
      <c r="G1331">
        <v>79</v>
      </c>
      <c r="H1331" t="s">
        <v>66</v>
      </c>
      <c r="I1331" t="str">
        <f t="shared" si="20"/>
        <v>ViegaPressgun 4B (battery)BROEN Ballofix Full Flow - Galvanized42 mm</v>
      </c>
      <c r="J1331" s="1">
        <v>3</v>
      </c>
      <c r="K1331" s="1" t="str">
        <f>LOOKUP(J1331,Remarks!$A$2:$B$180)</f>
        <v>Use Novopress (Snap-on) M-profile sling in combination with adapter ZB201/ZB203 or Novopress (Snap-on) M-profile sling HP in combination with adapter ZB203. Don't use HP slings for copper</v>
      </c>
    </row>
    <row r="1332" spans="1:11" x14ac:dyDescent="0.25">
      <c r="A1332">
        <v>7</v>
      </c>
      <c r="B1332" t="s">
        <v>303</v>
      </c>
      <c r="C1332">
        <v>16</v>
      </c>
      <c r="D1332" t="s">
        <v>285</v>
      </c>
      <c r="E1332">
        <v>10</v>
      </c>
      <c r="F1332" t="s">
        <v>100</v>
      </c>
      <c r="G1332">
        <v>79</v>
      </c>
      <c r="H1332" t="s">
        <v>66</v>
      </c>
      <c r="I1332" t="str">
        <f t="shared" si="20"/>
        <v>ViegaPressgun 4B (battery)BROEN Ballofix Full Flow - Galvanized54 mm</v>
      </c>
      <c r="J1332" s="1">
        <v>3</v>
      </c>
      <c r="K1332" s="1" t="str">
        <f>LOOKUP(J1332,Remarks!$A$2:$B$180)</f>
        <v>Use Novopress (Snap-on) M-profile sling in combination with adapter ZB201/ZB203 or Novopress (Snap-on) M-profile sling HP in combination with adapter ZB203. Don't use HP slings for copper</v>
      </c>
    </row>
    <row r="1333" spans="1:11" x14ac:dyDescent="0.25">
      <c r="A1333">
        <v>8</v>
      </c>
      <c r="B1333" t="s">
        <v>304</v>
      </c>
      <c r="C1333">
        <v>3</v>
      </c>
      <c r="D1333" t="s">
        <v>279</v>
      </c>
      <c r="E1333">
        <v>10</v>
      </c>
      <c r="F1333" t="s">
        <v>100</v>
      </c>
      <c r="G1333">
        <v>79</v>
      </c>
      <c r="H1333" t="s">
        <v>66</v>
      </c>
      <c r="I1333" t="str">
        <f t="shared" si="20"/>
        <v>ViegaPressgun 4B (battery)BROEN Ballofix Full Flow - Stainless15 mm</v>
      </c>
      <c r="J1333" s="1">
        <v>60</v>
      </c>
      <c r="K1333" s="1" t="str">
        <f>LOOKUP(J1333,Remarks!$A$2:$B$180)</f>
        <v>Use Novopress M-profile press jaw PB2 ECOTEC.</v>
      </c>
    </row>
    <row r="1334" spans="1:11" x14ac:dyDescent="0.25">
      <c r="A1334">
        <v>8</v>
      </c>
      <c r="B1334" t="s">
        <v>304</v>
      </c>
      <c r="C1334">
        <v>5</v>
      </c>
      <c r="D1334" t="s">
        <v>280</v>
      </c>
      <c r="E1334">
        <v>10</v>
      </c>
      <c r="F1334" t="s">
        <v>100</v>
      </c>
      <c r="G1334">
        <v>79</v>
      </c>
      <c r="H1334" t="s">
        <v>66</v>
      </c>
      <c r="I1334" t="str">
        <f t="shared" si="20"/>
        <v>ViegaPressgun 4B (battery)BROEN Ballofix Full Flow - Stainless18 mm</v>
      </c>
      <c r="J1334" s="1">
        <v>60</v>
      </c>
      <c r="K1334" s="1" t="str">
        <f>LOOKUP(J1334,Remarks!$A$2:$B$180)</f>
        <v>Use Novopress M-profile press jaw PB2 ECOTEC.</v>
      </c>
    </row>
    <row r="1335" spans="1:11" x14ac:dyDescent="0.25">
      <c r="A1335">
        <v>8</v>
      </c>
      <c r="B1335" t="s">
        <v>304</v>
      </c>
      <c r="C1335">
        <v>7</v>
      </c>
      <c r="D1335" t="s">
        <v>281</v>
      </c>
      <c r="E1335">
        <v>10</v>
      </c>
      <c r="F1335" t="s">
        <v>100</v>
      </c>
      <c r="G1335">
        <v>79</v>
      </c>
      <c r="H1335" t="s">
        <v>66</v>
      </c>
      <c r="I1335" t="str">
        <f t="shared" si="20"/>
        <v>ViegaPressgun 4B (battery)BROEN Ballofix Full Flow - Stainless22 mm</v>
      </c>
      <c r="J1335" s="1">
        <v>60</v>
      </c>
      <c r="K1335" s="1" t="str">
        <f>LOOKUP(J1335,Remarks!$A$2:$B$180)</f>
        <v>Use Novopress M-profile press jaw PB2 ECOTEC.</v>
      </c>
    </row>
    <row r="1336" spans="1:11" x14ac:dyDescent="0.25">
      <c r="A1336">
        <v>8</v>
      </c>
      <c r="B1336" t="s">
        <v>304</v>
      </c>
      <c r="C1336">
        <v>10</v>
      </c>
      <c r="D1336" t="s">
        <v>282</v>
      </c>
      <c r="E1336">
        <v>10</v>
      </c>
      <c r="F1336" t="s">
        <v>100</v>
      </c>
      <c r="G1336">
        <v>79</v>
      </c>
      <c r="H1336" t="s">
        <v>66</v>
      </c>
      <c r="I1336" t="str">
        <f t="shared" si="20"/>
        <v>ViegaPressgun 4B (battery)BROEN Ballofix Full Flow - Stainless28 mm</v>
      </c>
      <c r="J1336" s="1">
        <v>60</v>
      </c>
      <c r="K1336" s="1" t="str">
        <f>LOOKUP(J1336,Remarks!$A$2:$B$180)</f>
        <v>Use Novopress M-profile press jaw PB2 ECOTEC.</v>
      </c>
    </row>
    <row r="1337" spans="1:11" x14ac:dyDescent="0.25">
      <c r="A1337">
        <v>8</v>
      </c>
      <c r="B1337" t="s">
        <v>304</v>
      </c>
      <c r="C1337">
        <v>12</v>
      </c>
      <c r="D1337" t="s">
        <v>283</v>
      </c>
      <c r="E1337">
        <v>10</v>
      </c>
      <c r="F1337" t="s">
        <v>100</v>
      </c>
      <c r="G1337">
        <v>79</v>
      </c>
      <c r="H1337" t="s">
        <v>66</v>
      </c>
      <c r="I1337" t="str">
        <f t="shared" si="20"/>
        <v>ViegaPressgun 4B (battery)BROEN Ballofix Full Flow - Stainless35 mm</v>
      </c>
      <c r="J1337" s="1">
        <v>2</v>
      </c>
      <c r="K1337" s="1" t="str">
        <f>LOOKUP(J1337,Remarks!$A$2:$B$180)</f>
        <v>Use Novopress M-profile press jaw PB2 or (Snap-on) M-profile sling HP35 in combination with adapter ZB201/ZB203. Don't use HP slings for copper</v>
      </c>
    </row>
    <row r="1338" spans="1:11" x14ac:dyDescent="0.25">
      <c r="A1338">
        <v>8</v>
      </c>
      <c r="B1338" t="s">
        <v>304</v>
      </c>
      <c r="C1338">
        <v>14</v>
      </c>
      <c r="D1338" t="s">
        <v>284</v>
      </c>
      <c r="E1338">
        <v>10</v>
      </c>
      <c r="F1338" t="s">
        <v>100</v>
      </c>
      <c r="G1338">
        <v>79</v>
      </c>
      <c r="H1338" t="s">
        <v>66</v>
      </c>
      <c r="I1338" t="str">
        <f t="shared" si="20"/>
        <v>ViegaPressgun 4B (battery)BROEN Ballofix Full Flow - Stainless42 mm</v>
      </c>
      <c r="J1338" s="1">
        <v>3</v>
      </c>
      <c r="K1338" s="1" t="str">
        <f>LOOKUP(J1338,Remarks!$A$2:$B$180)</f>
        <v>Use Novopress (Snap-on) M-profile sling in combination with adapter ZB201/ZB203 or Novopress (Snap-on) M-profile sling HP in combination with adapter ZB203. Don't use HP slings for copper</v>
      </c>
    </row>
    <row r="1339" spans="1:11" x14ac:dyDescent="0.25">
      <c r="A1339">
        <v>8</v>
      </c>
      <c r="B1339" t="s">
        <v>304</v>
      </c>
      <c r="C1339">
        <v>16</v>
      </c>
      <c r="D1339" t="s">
        <v>285</v>
      </c>
      <c r="E1339">
        <v>10</v>
      </c>
      <c r="F1339" t="s">
        <v>100</v>
      </c>
      <c r="G1339">
        <v>79</v>
      </c>
      <c r="H1339" t="s">
        <v>66</v>
      </c>
      <c r="I1339" t="str">
        <f t="shared" si="20"/>
        <v>ViegaPressgun 4B (battery)BROEN Ballofix Full Flow - Stainless54 mm</v>
      </c>
      <c r="J1339" s="1">
        <v>3</v>
      </c>
      <c r="K1339" s="1" t="str">
        <f>LOOKUP(J1339,Remarks!$A$2:$B$180)</f>
        <v>Use Novopress (Snap-on) M-profile sling in combination with adapter ZB201/ZB203 or Novopress (Snap-on) M-profile sling HP in combination with adapter ZB203. Don't use HP slings for copper</v>
      </c>
    </row>
    <row r="1340" spans="1:11" x14ac:dyDescent="0.25">
      <c r="A1340">
        <v>7</v>
      </c>
      <c r="B1340" t="s">
        <v>303</v>
      </c>
      <c r="C1340">
        <v>1</v>
      </c>
      <c r="D1340" t="s">
        <v>278</v>
      </c>
      <c r="E1340">
        <v>10</v>
      </c>
      <c r="F1340" t="s">
        <v>100</v>
      </c>
      <c r="G1340">
        <v>78</v>
      </c>
      <c r="H1340" t="s">
        <v>65</v>
      </c>
      <c r="I1340" t="str">
        <f t="shared" si="20"/>
        <v>ViegaPressgun 4E 18V (battery)BROEN Ballofix Full Flow - Galvanized12 mm</v>
      </c>
      <c r="J1340" s="1">
        <v>60</v>
      </c>
      <c r="K1340" s="1" t="str">
        <f>LOOKUP(J1340,Remarks!$A$2:$B$180)</f>
        <v>Use Novopress M-profile press jaw PB2 ECOTEC.</v>
      </c>
    </row>
    <row r="1341" spans="1:11" x14ac:dyDescent="0.25">
      <c r="A1341">
        <v>7</v>
      </c>
      <c r="B1341" t="s">
        <v>303</v>
      </c>
      <c r="C1341">
        <v>3</v>
      </c>
      <c r="D1341" t="s">
        <v>279</v>
      </c>
      <c r="E1341">
        <v>10</v>
      </c>
      <c r="F1341" t="s">
        <v>100</v>
      </c>
      <c r="G1341">
        <v>78</v>
      </c>
      <c r="H1341" t="s">
        <v>65</v>
      </c>
      <c r="I1341" t="str">
        <f t="shared" si="20"/>
        <v>ViegaPressgun 4E 18V (battery)BROEN Ballofix Full Flow - Galvanized15 mm</v>
      </c>
      <c r="J1341" s="1">
        <v>60</v>
      </c>
      <c r="K1341" s="1" t="str">
        <f>LOOKUP(J1341,Remarks!$A$2:$B$180)</f>
        <v>Use Novopress M-profile press jaw PB2 ECOTEC.</v>
      </c>
    </row>
    <row r="1342" spans="1:11" x14ac:dyDescent="0.25">
      <c r="A1342">
        <v>7</v>
      </c>
      <c r="B1342" t="s">
        <v>303</v>
      </c>
      <c r="C1342">
        <v>5</v>
      </c>
      <c r="D1342" t="s">
        <v>280</v>
      </c>
      <c r="E1342">
        <v>10</v>
      </c>
      <c r="F1342" t="s">
        <v>100</v>
      </c>
      <c r="G1342">
        <v>78</v>
      </c>
      <c r="H1342" t="s">
        <v>65</v>
      </c>
      <c r="I1342" t="str">
        <f t="shared" si="20"/>
        <v>ViegaPressgun 4E 18V (battery)BROEN Ballofix Full Flow - Galvanized18 mm</v>
      </c>
      <c r="J1342" s="1">
        <v>60</v>
      </c>
      <c r="K1342" s="1" t="str">
        <f>LOOKUP(J1342,Remarks!$A$2:$B$180)</f>
        <v>Use Novopress M-profile press jaw PB2 ECOTEC.</v>
      </c>
    </row>
    <row r="1343" spans="1:11" x14ac:dyDescent="0.25">
      <c r="A1343">
        <v>7</v>
      </c>
      <c r="B1343" t="s">
        <v>303</v>
      </c>
      <c r="C1343">
        <v>7</v>
      </c>
      <c r="D1343" t="s">
        <v>281</v>
      </c>
      <c r="E1343">
        <v>10</v>
      </c>
      <c r="F1343" t="s">
        <v>100</v>
      </c>
      <c r="G1343">
        <v>78</v>
      </c>
      <c r="H1343" t="s">
        <v>65</v>
      </c>
      <c r="I1343" t="str">
        <f t="shared" si="20"/>
        <v>ViegaPressgun 4E 18V (battery)BROEN Ballofix Full Flow - Galvanized22 mm</v>
      </c>
      <c r="J1343" s="1">
        <v>60</v>
      </c>
      <c r="K1343" s="1" t="str">
        <f>LOOKUP(J1343,Remarks!$A$2:$B$180)</f>
        <v>Use Novopress M-profile press jaw PB2 ECOTEC.</v>
      </c>
    </row>
    <row r="1344" spans="1:11" x14ac:dyDescent="0.25">
      <c r="A1344">
        <v>7</v>
      </c>
      <c r="B1344" t="s">
        <v>303</v>
      </c>
      <c r="C1344">
        <v>10</v>
      </c>
      <c r="D1344" t="s">
        <v>282</v>
      </c>
      <c r="E1344">
        <v>10</v>
      </c>
      <c r="F1344" t="s">
        <v>100</v>
      </c>
      <c r="G1344">
        <v>78</v>
      </c>
      <c r="H1344" t="s">
        <v>65</v>
      </c>
      <c r="I1344" t="str">
        <f t="shared" si="20"/>
        <v>ViegaPressgun 4E 18V (battery)BROEN Ballofix Full Flow - Galvanized28 mm</v>
      </c>
      <c r="J1344" s="1">
        <v>60</v>
      </c>
      <c r="K1344" s="1" t="str">
        <f>LOOKUP(J1344,Remarks!$A$2:$B$180)</f>
        <v>Use Novopress M-profile press jaw PB2 ECOTEC.</v>
      </c>
    </row>
    <row r="1345" spans="1:11" x14ac:dyDescent="0.25">
      <c r="A1345">
        <v>7</v>
      </c>
      <c r="B1345" t="s">
        <v>303</v>
      </c>
      <c r="C1345">
        <v>12</v>
      </c>
      <c r="D1345" t="s">
        <v>283</v>
      </c>
      <c r="E1345">
        <v>10</v>
      </c>
      <c r="F1345" t="s">
        <v>100</v>
      </c>
      <c r="G1345">
        <v>78</v>
      </c>
      <c r="H1345" t="s">
        <v>65</v>
      </c>
      <c r="I1345" t="str">
        <f t="shared" si="20"/>
        <v>ViegaPressgun 4E 18V (battery)BROEN Ballofix Full Flow - Galvanized35 mm</v>
      </c>
      <c r="J1345" s="1">
        <v>2</v>
      </c>
      <c r="K1345" s="1" t="str">
        <f>LOOKUP(J1345,Remarks!$A$2:$B$180)</f>
        <v>Use Novopress M-profile press jaw PB2 or (Snap-on) M-profile sling HP35 in combination with adapter ZB201/ZB203. Don't use HP slings for copper</v>
      </c>
    </row>
    <row r="1346" spans="1:11" x14ac:dyDescent="0.25">
      <c r="A1346">
        <v>7</v>
      </c>
      <c r="B1346" t="s">
        <v>303</v>
      </c>
      <c r="C1346">
        <v>14</v>
      </c>
      <c r="D1346" t="s">
        <v>284</v>
      </c>
      <c r="E1346">
        <v>10</v>
      </c>
      <c r="F1346" t="s">
        <v>100</v>
      </c>
      <c r="G1346">
        <v>78</v>
      </c>
      <c r="H1346" t="s">
        <v>65</v>
      </c>
      <c r="I1346" t="str">
        <f t="shared" ref="I1346:I1409" si="21">F1346&amp;H1346&amp;B1346&amp;D1346</f>
        <v>ViegaPressgun 4E 18V (battery)BROEN Ballofix Full Flow - Galvanized42 mm</v>
      </c>
      <c r="J1346" s="1">
        <v>3</v>
      </c>
      <c r="K1346" s="1" t="str">
        <f>LOOKUP(J1346,Remarks!$A$2:$B$180)</f>
        <v>Use Novopress (Snap-on) M-profile sling in combination with adapter ZB201/ZB203 or Novopress (Snap-on) M-profile sling HP in combination with adapter ZB203. Don't use HP slings for copper</v>
      </c>
    </row>
    <row r="1347" spans="1:11" x14ac:dyDescent="0.25">
      <c r="A1347">
        <v>7</v>
      </c>
      <c r="B1347" t="s">
        <v>303</v>
      </c>
      <c r="C1347">
        <v>16</v>
      </c>
      <c r="D1347" t="s">
        <v>285</v>
      </c>
      <c r="E1347">
        <v>10</v>
      </c>
      <c r="F1347" t="s">
        <v>100</v>
      </c>
      <c r="G1347">
        <v>78</v>
      </c>
      <c r="H1347" t="s">
        <v>65</v>
      </c>
      <c r="I1347" t="str">
        <f t="shared" si="21"/>
        <v>ViegaPressgun 4E 18V (battery)BROEN Ballofix Full Flow - Galvanized54 mm</v>
      </c>
      <c r="J1347" s="1">
        <v>3</v>
      </c>
      <c r="K1347" s="1" t="str">
        <f>LOOKUP(J1347,Remarks!$A$2:$B$180)</f>
        <v>Use Novopress (Snap-on) M-profile sling in combination with adapter ZB201/ZB203 or Novopress (Snap-on) M-profile sling HP in combination with adapter ZB203. Don't use HP slings for copper</v>
      </c>
    </row>
    <row r="1348" spans="1:11" x14ac:dyDescent="0.25">
      <c r="A1348">
        <v>8</v>
      </c>
      <c r="B1348" t="s">
        <v>304</v>
      </c>
      <c r="C1348">
        <v>3</v>
      </c>
      <c r="D1348" t="s">
        <v>279</v>
      </c>
      <c r="E1348">
        <v>10</v>
      </c>
      <c r="F1348" t="s">
        <v>100</v>
      </c>
      <c r="G1348">
        <v>78</v>
      </c>
      <c r="H1348" t="s">
        <v>65</v>
      </c>
      <c r="I1348" t="str">
        <f t="shared" si="21"/>
        <v>ViegaPressgun 4E 18V (battery)BROEN Ballofix Full Flow - Stainless15 mm</v>
      </c>
      <c r="J1348" s="1">
        <v>60</v>
      </c>
      <c r="K1348" s="1" t="str">
        <f>LOOKUP(J1348,Remarks!$A$2:$B$180)</f>
        <v>Use Novopress M-profile press jaw PB2 ECOTEC.</v>
      </c>
    </row>
    <row r="1349" spans="1:11" x14ac:dyDescent="0.25">
      <c r="A1349">
        <v>8</v>
      </c>
      <c r="B1349" t="s">
        <v>304</v>
      </c>
      <c r="C1349">
        <v>5</v>
      </c>
      <c r="D1349" t="s">
        <v>280</v>
      </c>
      <c r="E1349">
        <v>10</v>
      </c>
      <c r="F1349" t="s">
        <v>100</v>
      </c>
      <c r="G1349">
        <v>78</v>
      </c>
      <c r="H1349" t="s">
        <v>65</v>
      </c>
      <c r="I1349" t="str">
        <f t="shared" si="21"/>
        <v>ViegaPressgun 4E 18V (battery)BROEN Ballofix Full Flow - Stainless18 mm</v>
      </c>
      <c r="J1349" s="1">
        <v>60</v>
      </c>
      <c r="K1349" s="1" t="str">
        <f>LOOKUP(J1349,Remarks!$A$2:$B$180)</f>
        <v>Use Novopress M-profile press jaw PB2 ECOTEC.</v>
      </c>
    </row>
    <row r="1350" spans="1:11" x14ac:dyDescent="0.25">
      <c r="A1350">
        <v>8</v>
      </c>
      <c r="B1350" t="s">
        <v>304</v>
      </c>
      <c r="C1350">
        <v>7</v>
      </c>
      <c r="D1350" t="s">
        <v>281</v>
      </c>
      <c r="E1350">
        <v>10</v>
      </c>
      <c r="F1350" t="s">
        <v>100</v>
      </c>
      <c r="G1350">
        <v>78</v>
      </c>
      <c r="H1350" t="s">
        <v>65</v>
      </c>
      <c r="I1350" t="str">
        <f t="shared" si="21"/>
        <v>ViegaPressgun 4E 18V (battery)BROEN Ballofix Full Flow - Stainless22 mm</v>
      </c>
      <c r="J1350" s="1">
        <v>60</v>
      </c>
      <c r="K1350" s="1" t="str">
        <f>LOOKUP(J1350,Remarks!$A$2:$B$180)</f>
        <v>Use Novopress M-profile press jaw PB2 ECOTEC.</v>
      </c>
    </row>
    <row r="1351" spans="1:11" x14ac:dyDescent="0.25">
      <c r="A1351">
        <v>8</v>
      </c>
      <c r="B1351" t="s">
        <v>304</v>
      </c>
      <c r="C1351">
        <v>10</v>
      </c>
      <c r="D1351" t="s">
        <v>282</v>
      </c>
      <c r="E1351">
        <v>10</v>
      </c>
      <c r="F1351" t="s">
        <v>100</v>
      </c>
      <c r="G1351">
        <v>78</v>
      </c>
      <c r="H1351" t="s">
        <v>65</v>
      </c>
      <c r="I1351" t="str">
        <f t="shared" si="21"/>
        <v>ViegaPressgun 4E 18V (battery)BROEN Ballofix Full Flow - Stainless28 mm</v>
      </c>
      <c r="J1351" s="1">
        <v>60</v>
      </c>
      <c r="K1351" s="1" t="str">
        <f>LOOKUP(J1351,Remarks!$A$2:$B$180)</f>
        <v>Use Novopress M-profile press jaw PB2 ECOTEC.</v>
      </c>
    </row>
    <row r="1352" spans="1:11" x14ac:dyDescent="0.25">
      <c r="A1352">
        <v>8</v>
      </c>
      <c r="B1352" t="s">
        <v>304</v>
      </c>
      <c r="C1352">
        <v>12</v>
      </c>
      <c r="D1352" t="s">
        <v>283</v>
      </c>
      <c r="E1352">
        <v>10</v>
      </c>
      <c r="F1352" t="s">
        <v>100</v>
      </c>
      <c r="G1352">
        <v>78</v>
      </c>
      <c r="H1352" t="s">
        <v>65</v>
      </c>
      <c r="I1352" t="str">
        <f t="shared" si="21"/>
        <v>ViegaPressgun 4E 18V (battery)BROEN Ballofix Full Flow - Stainless35 mm</v>
      </c>
      <c r="J1352" s="1">
        <v>2</v>
      </c>
      <c r="K1352" s="1" t="str">
        <f>LOOKUP(J1352,Remarks!$A$2:$B$180)</f>
        <v>Use Novopress M-profile press jaw PB2 or (Snap-on) M-profile sling HP35 in combination with adapter ZB201/ZB203. Don't use HP slings for copper</v>
      </c>
    </row>
    <row r="1353" spans="1:11" x14ac:dyDescent="0.25">
      <c r="A1353">
        <v>8</v>
      </c>
      <c r="B1353" t="s">
        <v>304</v>
      </c>
      <c r="C1353">
        <v>14</v>
      </c>
      <c r="D1353" t="s">
        <v>284</v>
      </c>
      <c r="E1353">
        <v>10</v>
      </c>
      <c r="F1353" t="s">
        <v>100</v>
      </c>
      <c r="G1353">
        <v>78</v>
      </c>
      <c r="H1353" t="s">
        <v>65</v>
      </c>
      <c r="I1353" t="str">
        <f t="shared" si="21"/>
        <v>ViegaPressgun 4E 18V (battery)BROEN Ballofix Full Flow - Stainless42 mm</v>
      </c>
      <c r="J1353" s="1">
        <v>3</v>
      </c>
      <c r="K1353" s="1" t="str">
        <f>LOOKUP(J1353,Remarks!$A$2:$B$180)</f>
        <v>Use Novopress (Snap-on) M-profile sling in combination with adapter ZB201/ZB203 or Novopress (Snap-on) M-profile sling HP in combination with adapter ZB203. Don't use HP slings for copper</v>
      </c>
    </row>
    <row r="1354" spans="1:11" x14ac:dyDescent="0.25">
      <c r="A1354">
        <v>8</v>
      </c>
      <c r="B1354" t="s">
        <v>304</v>
      </c>
      <c r="C1354">
        <v>16</v>
      </c>
      <c r="D1354" t="s">
        <v>285</v>
      </c>
      <c r="E1354">
        <v>10</v>
      </c>
      <c r="F1354" t="s">
        <v>100</v>
      </c>
      <c r="G1354">
        <v>78</v>
      </c>
      <c r="H1354" t="s">
        <v>65</v>
      </c>
      <c r="I1354" t="str">
        <f t="shared" si="21"/>
        <v>ViegaPressgun 4E 18V (battery)BROEN Ballofix Full Flow - Stainless54 mm</v>
      </c>
      <c r="J1354" s="1">
        <v>3</v>
      </c>
      <c r="K1354" s="1" t="str">
        <f>LOOKUP(J1354,Remarks!$A$2:$B$180)</f>
        <v>Use Novopress (Snap-on) M-profile sling in combination with adapter ZB201/ZB203 or Novopress (Snap-on) M-profile sling HP in combination with adapter ZB203. Don't use HP slings for copper</v>
      </c>
    </row>
    <row r="1355" spans="1:11" x14ac:dyDescent="0.25">
      <c r="A1355">
        <v>7</v>
      </c>
      <c r="B1355" t="s">
        <v>303</v>
      </c>
      <c r="C1355">
        <v>1</v>
      </c>
      <c r="D1355" t="s">
        <v>278</v>
      </c>
      <c r="E1355">
        <v>10</v>
      </c>
      <c r="F1355" t="s">
        <v>100</v>
      </c>
      <c r="G1355">
        <v>80</v>
      </c>
      <c r="H1355" t="s">
        <v>67</v>
      </c>
      <c r="I1355" t="str">
        <f t="shared" si="21"/>
        <v>ViegaPressgun 5 18V (battery)BROEN Ballofix Full Flow - Galvanized12 mm</v>
      </c>
      <c r="J1355" s="1">
        <v>60</v>
      </c>
      <c r="K1355" s="1" t="str">
        <f>LOOKUP(J1355,Remarks!$A$2:$B$180)</f>
        <v>Use Novopress M-profile press jaw PB2 ECOTEC.</v>
      </c>
    </row>
    <row r="1356" spans="1:11" x14ac:dyDescent="0.25">
      <c r="A1356">
        <v>7</v>
      </c>
      <c r="B1356" t="s">
        <v>303</v>
      </c>
      <c r="C1356">
        <v>3</v>
      </c>
      <c r="D1356" t="s">
        <v>279</v>
      </c>
      <c r="E1356">
        <v>10</v>
      </c>
      <c r="F1356" t="s">
        <v>100</v>
      </c>
      <c r="G1356">
        <v>80</v>
      </c>
      <c r="H1356" t="s">
        <v>67</v>
      </c>
      <c r="I1356" t="str">
        <f t="shared" si="21"/>
        <v>ViegaPressgun 5 18V (battery)BROEN Ballofix Full Flow - Galvanized15 mm</v>
      </c>
      <c r="J1356" s="1">
        <v>60</v>
      </c>
      <c r="K1356" s="1" t="str">
        <f>LOOKUP(J1356,Remarks!$A$2:$B$180)</f>
        <v>Use Novopress M-profile press jaw PB2 ECOTEC.</v>
      </c>
    </row>
    <row r="1357" spans="1:11" x14ac:dyDescent="0.25">
      <c r="A1357">
        <v>7</v>
      </c>
      <c r="B1357" t="s">
        <v>303</v>
      </c>
      <c r="C1357">
        <v>5</v>
      </c>
      <c r="D1357" t="s">
        <v>280</v>
      </c>
      <c r="E1357">
        <v>10</v>
      </c>
      <c r="F1357" t="s">
        <v>100</v>
      </c>
      <c r="G1357">
        <v>80</v>
      </c>
      <c r="H1357" t="s">
        <v>67</v>
      </c>
      <c r="I1357" t="str">
        <f t="shared" si="21"/>
        <v>ViegaPressgun 5 18V (battery)BROEN Ballofix Full Flow - Galvanized18 mm</v>
      </c>
      <c r="J1357" s="1">
        <v>60</v>
      </c>
      <c r="K1357" s="1" t="str">
        <f>LOOKUP(J1357,Remarks!$A$2:$B$180)</f>
        <v>Use Novopress M-profile press jaw PB2 ECOTEC.</v>
      </c>
    </row>
    <row r="1358" spans="1:11" x14ac:dyDescent="0.25">
      <c r="A1358">
        <v>7</v>
      </c>
      <c r="B1358" t="s">
        <v>303</v>
      </c>
      <c r="C1358">
        <v>7</v>
      </c>
      <c r="D1358" t="s">
        <v>281</v>
      </c>
      <c r="E1358">
        <v>10</v>
      </c>
      <c r="F1358" t="s">
        <v>100</v>
      </c>
      <c r="G1358">
        <v>80</v>
      </c>
      <c r="H1358" t="s">
        <v>67</v>
      </c>
      <c r="I1358" t="str">
        <f t="shared" si="21"/>
        <v>ViegaPressgun 5 18V (battery)BROEN Ballofix Full Flow - Galvanized22 mm</v>
      </c>
      <c r="J1358" s="1">
        <v>60</v>
      </c>
      <c r="K1358" s="1" t="str">
        <f>LOOKUP(J1358,Remarks!$A$2:$B$180)</f>
        <v>Use Novopress M-profile press jaw PB2 ECOTEC.</v>
      </c>
    </row>
    <row r="1359" spans="1:11" x14ac:dyDescent="0.25">
      <c r="A1359">
        <v>7</v>
      </c>
      <c r="B1359" t="s">
        <v>303</v>
      </c>
      <c r="C1359">
        <v>10</v>
      </c>
      <c r="D1359" t="s">
        <v>282</v>
      </c>
      <c r="E1359">
        <v>10</v>
      </c>
      <c r="F1359" t="s">
        <v>100</v>
      </c>
      <c r="G1359">
        <v>80</v>
      </c>
      <c r="H1359" t="s">
        <v>67</v>
      </c>
      <c r="I1359" t="str">
        <f t="shared" si="21"/>
        <v>ViegaPressgun 5 18V (battery)BROEN Ballofix Full Flow - Galvanized28 mm</v>
      </c>
      <c r="J1359" s="1">
        <v>60</v>
      </c>
      <c r="K1359" s="1" t="str">
        <f>LOOKUP(J1359,Remarks!$A$2:$B$180)</f>
        <v>Use Novopress M-profile press jaw PB2 ECOTEC.</v>
      </c>
    </row>
    <row r="1360" spans="1:11" x14ac:dyDescent="0.25">
      <c r="A1360">
        <v>7</v>
      </c>
      <c r="B1360" t="s">
        <v>303</v>
      </c>
      <c r="C1360">
        <v>12</v>
      </c>
      <c r="D1360" t="s">
        <v>283</v>
      </c>
      <c r="E1360">
        <v>10</v>
      </c>
      <c r="F1360" t="s">
        <v>100</v>
      </c>
      <c r="G1360">
        <v>80</v>
      </c>
      <c r="H1360" t="s">
        <v>67</v>
      </c>
      <c r="I1360" t="str">
        <f t="shared" si="21"/>
        <v>ViegaPressgun 5 18V (battery)BROEN Ballofix Full Flow - Galvanized35 mm</v>
      </c>
      <c r="J1360" s="1">
        <v>2</v>
      </c>
      <c r="K1360" s="1" t="str">
        <f>LOOKUP(J1360,Remarks!$A$2:$B$180)</f>
        <v>Use Novopress M-profile press jaw PB2 or (Snap-on) M-profile sling HP35 in combination with adapter ZB201/ZB203. Don't use HP slings for copper</v>
      </c>
    </row>
    <row r="1361" spans="1:11" x14ac:dyDescent="0.25">
      <c r="A1361">
        <v>7</v>
      </c>
      <c r="B1361" t="s">
        <v>303</v>
      </c>
      <c r="C1361">
        <v>14</v>
      </c>
      <c r="D1361" t="s">
        <v>284</v>
      </c>
      <c r="E1361">
        <v>10</v>
      </c>
      <c r="F1361" t="s">
        <v>100</v>
      </c>
      <c r="G1361">
        <v>80</v>
      </c>
      <c r="H1361" t="s">
        <v>67</v>
      </c>
      <c r="I1361" t="str">
        <f t="shared" si="21"/>
        <v>ViegaPressgun 5 18V (battery)BROEN Ballofix Full Flow - Galvanized42 mm</v>
      </c>
      <c r="J1361" s="1">
        <v>3</v>
      </c>
      <c r="K1361" s="1" t="str">
        <f>LOOKUP(J1361,Remarks!$A$2:$B$180)</f>
        <v>Use Novopress (Snap-on) M-profile sling in combination with adapter ZB201/ZB203 or Novopress (Snap-on) M-profile sling HP in combination with adapter ZB203. Don't use HP slings for copper</v>
      </c>
    </row>
    <row r="1362" spans="1:11" x14ac:dyDescent="0.25">
      <c r="A1362">
        <v>7</v>
      </c>
      <c r="B1362" t="s">
        <v>303</v>
      </c>
      <c r="C1362">
        <v>16</v>
      </c>
      <c r="D1362" t="s">
        <v>285</v>
      </c>
      <c r="E1362">
        <v>10</v>
      </c>
      <c r="F1362" t="s">
        <v>100</v>
      </c>
      <c r="G1362">
        <v>80</v>
      </c>
      <c r="H1362" t="s">
        <v>67</v>
      </c>
      <c r="I1362" t="str">
        <f t="shared" si="21"/>
        <v>ViegaPressgun 5 18V (battery)BROEN Ballofix Full Flow - Galvanized54 mm</v>
      </c>
      <c r="J1362" s="1">
        <v>3</v>
      </c>
      <c r="K1362" s="1" t="str">
        <f>LOOKUP(J1362,Remarks!$A$2:$B$180)</f>
        <v>Use Novopress (Snap-on) M-profile sling in combination with adapter ZB201/ZB203 or Novopress (Snap-on) M-profile sling HP in combination with adapter ZB203. Don't use HP slings for copper</v>
      </c>
    </row>
    <row r="1363" spans="1:11" x14ac:dyDescent="0.25">
      <c r="A1363">
        <v>8</v>
      </c>
      <c r="B1363" t="s">
        <v>304</v>
      </c>
      <c r="C1363">
        <v>3</v>
      </c>
      <c r="D1363" t="s">
        <v>279</v>
      </c>
      <c r="E1363">
        <v>10</v>
      </c>
      <c r="F1363" t="s">
        <v>100</v>
      </c>
      <c r="G1363">
        <v>80</v>
      </c>
      <c r="H1363" t="s">
        <v>67</v>
      </c>
      <c r="I1363" t="str">
        <f t="shared" si="21"/>
        <v>ViegaPressgun 5 18V (battery)BROEN Ballofix Full Flow - Stainless15 mm</v>
      </c>
      <c r="J1363" s="1">
        <v>60</v>
      </c>
      <c r="K1363" s="1" t="str">
        <f>LOOKUP(J1363,Remarks!$A$2:$B$180)</f>
        <v>Use Novopress M-profile press jaw PB2 ECOTEC.</v>
      </c>
    </row>
    <row r="1364" spans="1:11" x14ac:dyDescent="0.25">
      <c r="A1364">
        <v>8</v>
      </c>
      <c r="B1364" t="s">
        <v>304</v>
      </c>
      <c r="C1364">
        <v>5</v>
      </c>
      <c r="D1364" t="s">
        <v>280</v>
      </c>
      <c r="E1364">
        <v>10</v>
      </c>
      <c r="F1364" t="s">
        <v>100</v>
      </c>
      <c r="G1364">
        <v>80</v>
      </c>
      <c r="H1364" t="s">
        <v>67</v>
      </c>
      <c r="I1364" t="str">
        <f t="shared" si="21"/>
        <v>ViegaPressgun 5 18V (battery)BROEN Ballofix Full Flow - Stainless18 mm</v>
      </c>
      <c r="J1364" s="1">
        <v>60</v>
      </c>
      <c r="K1364" s="1" t="str">
        <f>LOOKUP(J1364,Remarks!$A$2:$B$180)</f>
        <v>Use Novopress M-profile press jaw PB2 ECOTEC.</v>
      </c>
    </row>
    <row r="1365" spans="1:11" x14ac:dyDescent="0.25">
      <c r="A1365">
        <v>8</v>
      </c>
      <c r="B1365" t="s">
        <v>304</v>
      </c>
      <c r="C1365">
        <v>7</v>
      </c>
      <c r="D1365" t="s">
        <v>281</v>
      </c>
      <c r="E1365">
        <v>10</v>
      </c>
      <c r="F1365" t="s">
        <v>100</v>
      </c>
      <c r="G1365">
        <v>80</v>
      </c>
      <c r="H1365" t="s">
        <v>67</v>
      </c>
      <c r="I1365" t="str">
        <f t="shared" si="21"/>
        <v>ViegaPressgun 5 18V (battery)BROEN Ballofix Full Flow - Stainless22 mm</v>
      </c>
      <c r="J1365" s="1">
        <v>60</v>
      </c>
      <c r="K1365" s="1" t="str">
        <f>LOOKUP(J1365,Remarks!$A$2:$B$180)</f>
        <v>Use Novopress M-profile press jaw PB2 ECOTEC.</v>
      </c>
    </row>
    <row r="1366" spans="1:11" x14ac:dyDescent="0.25">
      <c r="A1366">
        <v>8</v>
      </c>
      <c r="B1366" t="s">
        <v>304</v>
      </c>
      <c r="C1366">
        <v>10</v>
      </c>
      <c r="D1366" t="s">
        <v>282</v>
      </c>
      <c r="E1366">
        <v>10</v>
      </c>
      <c r="F1366" t="s">
        <v>100</v>
      </c>
      <c r="G1366">
        <v>80</v>
      </c>
      <c r="H1366" t="s">
        <v>67</v>
      </c>
      <c r="I1366" t="str">
        <f t="shared" si="21"/>
        <v>ViegaPressgun 5 18V (battery)BROEN Ballofix Full Flow - Stainless28 mm</v>
      </c>
      <c r="J1366" s="1">
        <v>60</v>
      </c>
      <c r="K1366" s="1" t="str">
        <f>LOOKUP(J1366,Remarks!$A$2:$B$180)</f>
        <v>Use Novopress M-profile press jaw PB2 ECOTEC.</v>
      </c>
    </row>
    <row r="1367" spans="1:11" x14ac:dyDescent="0.25">
      <c r="A1367">
        <v>8</v>
      </c>
      <c r="B1367" t="s">
        <v>304</v>
      </c>
      <c r="C1367">
        <v>12</v>
      </c>
      <c r="D1367" t="s">
        <v>283</v>
      </c>
      <c r="E1367">
        <v>10</v>
      </c>
      <c r="F1367" t="s">
        <v>100</v>
      </c>
      <c r="G1367">
        <v>80</v>
      </c>
      <c r="H1367" t="s">
        <v>67</v>
      </c>
      <c r="I1367" t="str">
        <f t="shared" si="21"/>
        <v>ViegaPressgun 5 18V (battery)BROEN Ballofix Full Flow - Stainless35 mm</v>
      </c>
      <c r="J1367" s="1">
        <v>2</v>
      </c>
      <c r="K1367" s="1" t="str">
        <f>LOOKUP(J1367,Remarks!$A$2:$B$180)</f>
        <v>Use Novopress M-profile press jaw PB2 or (Snap-on) M-profile sling HP35 in combination with adapter ZB201/ZB203. Don't use HP slings for copper</v>
      </c>
    </row>
    <row r="1368" spans="1:11" x14ac:dyDescent="0.25">
      <c r="A1368">
        <v>8</v>
      </c>
      <c r="B1368" t="s">
        <v>304</v>
      </c>
      <c r="C1368">
        <v>14</v>
      </c>
      <c r="D1368" t="s">
        <v>284</v>
      </c>
      <c r="E1368">
        <v>10</v>
      </c>
      <c r="F1368" t="s">
        <v>100</v>
      </c>
      <c r="G1368">
        <v>80</v>
      </c>
      <c r="H1368" t="s">
        <v>67</v>
      </c>
      <c r="I1368" t="str">
        <f t="shared" si="21"/>
        <v>ViegaPressgun 5 18V (battery)BROEN Ballofix Full Flow - Stainless42 mm</v>
      </c>
      <c r="J1368" s="1">
        <v>3</v>
      </c>
      <c r="K1368" s="1" t="str">
        <f>LOOKUP(J1368,Remarks!$A$2:$B$180)</f>
        <v>Use Novopress (Snap-on) M-profile sling in combination with adapter ZB201/ZB203 or Novopress (Snap-on) M-profile sling HP in combination with adapter ZB203. Don't use HP slings for copper</v>
      </c>
    </row>
    <row r="1369" spans="1:11" x14ac:dyDescent="0.25">
      <c r="A1369">
        <v>8</v>
      </c>
      <c r="B1369" t="s">
        <v>304</v>
      </c>
      <c r="C1369">
        <v>16</v>
      </c>
      <c r="D1369" t="s">
        <v>285</v>
      </c>
      <c r="E1369">
        <v>10</v>
      </c>
      <c r="F1369" t="s">
        <v>100</v>
      </c>
      <c r="G1369">
        <v>80</v>
      </c>
      <c r="H1369" t="s">
        <v>67</v>
      </c>
      <c r="I1369" t="str">
        <f t="shared" si="21"/>
        <v>ViegaPressgun 5 18V (battery)BROEN Ballofix Full Flow - Stainless54 mm</v>
      </c>
      <c r="J1369" s="1">
        <v>3</v>
      </c>
      <c r="K1369" s="1" t="str">
        <f>LOOKUP(J1369,Remarks!$A$2:$B$180)</f>
        <v>Use Novopress (Snap-on) M-profile sling in combination with adapter ZB201/ZB203 or Novopress (Snap-on) M-profile sling HP in combination with adapter ZB203. Don't use HP slings for copper</v>
      </c>
    </row>
    <row r="1370" spans="1:11" x14ac:dyDescent="0.25">
      <c r="A1370">
        <v>7</v>
      </c>
      <c r="B1370" t="s">
        <v>303</v>
      </c>
      <c r="C1370">
        <v>1</v>
      </c>
      <c r="D1370" t="s">
        <v>278</v>
      </c>
      <c r="E1370">
        <v>10</v>
      </c>
      <c r="F1370" t="s">
        <v>100</v>
      </c>
      <c r="G1370">
        <v>75</v>
      </c>
      <c r="H1370" t="s">
        <v>63</v>
      </c>
      <c r="I1370" t="str">
        <f t="shared" si="21"/>
        <v>ViegaPT2-EH BROEN Ballofix Full Flow - Galvanized12 mm</v>
      </c>
      <c r="J1370" s="1">
        <v>60</v>
      </c>
      <c r="K1370" s="1" t="str">
        <f>LOOKUP(J1370,Remarks!$A$2:$B$180)</f>
        <v>Use Novopress M-profile press jaw PB2 ECOTEC.</v>
      </c>
    </row>
    <row r="1371" spans="1:11" x14ac:dyDescent="0.25">
      <c r="A1371">
        <v>7</v>
      </c>
      <c r="B1371" t="s">
        <v>303</v>
      </c>
      <c r="C1371">
        <v>3</v>
      </c>
      <c r="D1371" t="s">
        <v>279</v>
      </c>
      <c r="E1371">
        <v>10</v>
      </c>
      <c r="F1371" t="s">
        <v>100</v>
      </c>
      <c r="G1371">
        <v>75</v>
      </c>
      <c r="H1371" t="s">
        <v>63</v>
      </c>
      <c r="I1371" t="str">
        <f t="shared" si="21"/>
        <v>ViegaPT2-EH BROEN Ballofix Full Flow - Galvanized15 mm</v>
      </c>
      <c r="J1371" s="1">
        <v>60</v>
      </c>
      <c r="K1371" s="1" t="str">
        <f>LOOKUP(J1371,Remarks!$A$2:$B$180)</f>
        <v>Use Novopress M-profile press jaw PB2 ECOTEC.</v>
      </c>
    </row>
    <row r="1372" spans="1:11" x14ac:dyDescent="0.25">
      <c r="A1372">
        <v>7</v>
      </c>
      <c r="B1372" t="s">
        <v>303</v>
      </c>
      <c r="C1372">
        <v>5</v>
      </c>
      <c r="D1372" t="s">
        <v>280</v>
      </c>
      <c r="E1372">
        <v>10</v>
      </c>
      <c r="F1372" t="s">
        <v>100</v>
      </c>
      <c r="G1372">
        <v>75</v>
      </c>
      <c r="H1372" t="s">
        <v>63</v>
      </c>
      <c r="I1372" t="str">
        <f t="shared" si="21"/>
        <v>ViegaPT2-EH BROEN Ballofix Full Flow - Galvanized18 mm</v>
      </c>
      <c r="J1372" s="1">
        <v>60</v>
      </c>
      <c r="K1372" s="1" t="str">
        <f>LOOKUP(J1372,Remarks!$A$2:$B$180)</f>
        <v>Use Novopress M-profile press jaw PB2 ECOTEC.</v>
      </c>
    </row>
    <row r="1373" spans="1:11" x14ac:dyDescent="0.25">
      <c r="A1373">
        <v>7</v>
      </c>
      <c r="B1373" t="s">
        <v>303</v>
      </c>
      <c r="C1373">
        <v>7</v>
      </c>
      <c r="D1373" t="s">
        <v>281</v>
      </c>
      <c r="E1373">
        <v>10</v>
      </c>
      <c r="F1373" t="s">
        <v>100</v>
      </c>
      <c r="G1373">
        <v>75</v>
      </c>
      <c r="H1373" t="s">
        <v>63</v>
      </c>
      <c r="I1373" t="str">
        <f t="shared" si="21"/>
        <v>ViegaPT2-EH BROEN Ballofix Full Flow - Galvanized22 mm</v>
      </c>
      <c r="J1373" s="1">
        <v>60</v>
      </c>
      <c r="K1373" s="1" t="str">
        <f>LOOKUP(J1373,Remarks!$A$2:$B$180)</f>
        <v>Use Novopress M-profile press jaw PB2 ECOTEC.</v>
      </c>
    </row>
    <row r="1374" spans="1:11" x14ac:dyDescent="0.25">
      <c r="A1374">
        <v>7</v>
      </c>
      <c r="B1374" t="s">
        <v>303</v>
      </c>
      <c r="C1374">
        <v>10</v>
      </c>
      <c r="D1374" t="s">
        <v>282</v>
      </c>
      <c r="E1374">
        <v>10</v>
      </c>
      <c r="F1374" t="s">
        <v>100</v>
      </c>
      <c r="G1374">
        <v>75</v>
      </c>
      <c r="H1374" t="s">
        <v>63</v>
      </c>
      <c r="I1374" t="str">
        <f t="shared" si="21"/>
        <v>ViegaPT2-EH BROEN Ballofix Full Flow - Galvanized28 mm</v>
      </c>
      <c r="J1374" s="1">
        <v>60</v>
      </c>
      <c r="K1374" s="1" t="str">
        <f>LOOKUP(J1374,Remarks!$A$2:$B$180)</f>
        <v>Use Novopress M-profile press jaw PB2 ECOTEC.</v>
      </c>
    </row>
    <row r="1375" spans="1:11" x14ac:dyDescent="0.25">
      <c r="A1375">
        <v>7</v>
      </c>
      <c r="B1375" t="s">
        <v>303</v>
      </c>
      <c r="C1375">
        <v>12</v>
      </c>
      <c r="D1375" t="s">
        <v>283</v>
      </c>
      <c r="E1375">
        <v>10</v>
      </c>
      <c r="F1375" t="s">
        <v>100</v>
      </c>
      <c r="G1375">
        <v>75</v>
      </c>
      <c r="H1375" t="s">
        <v>63</v>
      </c>
      <c r="I1375" t="str">
        <f t="shared" si="21"/>
        <v>ViegaPT2-EH BROEN Ballofix Full Flow - Galvanized35 mm</v>
      </c>
      <c r="J1375" s="1">
        <v>2</v>
      </c>
      <c r="K1375" s="1" t="str">
        <f>LOOKUP(J1375,Remarks!$A$2:$B$180)</f>
        <v>Use Novopress M-profile press jaw PB2 or (Snap-on) M-profile sling HP35 in combination with adapter ZB201/ZB203. Don't use HP slings for copper</v>
      </c>
    </row>
    <row r="1376" spans="1:11" x14ac:dyDescent="0.25">
      <c r="A1376">
        <v>7</v>
      </c>
      <c r="B1376" t="s">
        <v>303</v>
      </c>
      <c r="C1376">
        <v>14</v>
      </c>
      <c r="D1376" t="s">
        <v>284</v>
      </c>
      <c r="E1376">
        <v>10</v>
      </c>
      <c r="F1376" t="s">
        <v>100</v>
      </c>
      <c r="G1376">
        <v>75</v>
      </c>
      <c r="H1376" t="s">
        <v>63</v>
      </c>
      <c r="I1376" t="str">
        <f t="shared" si="21"/>
        <v>ViegaPT2-EH BROEN Ballofix Full Flow - Galvanized42 mm</v>
      </c>
      <c r="J1376" s="1">
        <v>3</v>
      </c>
      <c r="K1376" s="1" t="str">
        <f>LOOKUP(J1376,Remarks!$A$2:$B$180)</f>
        <v>Use Novopress (Snap-on) M-profile sling in combination with adapter ZB201/ZB203 or Novopress (Snap-on) M-profile sling HP in combination with adapter ZB203. Don't use HP slings for copper</v>
      </c>
    </row>
    <row r="1377" spans="1:11" x14ac:dyDescent="0.25">
      <c r="A1377">
        <v>7</v>
      </c>
      <c r="B1377" t="s">
        <v>303</v>
      </c>
      <c r="C1377">
        <v>16</v>
      </c>
      <c r="D1377" t="s">
        <v>285</v>
      </c>
      <c r="E1377">
        <v>10</v>
      </c>
      <c r="F1377" t="s">
        <v>100</v>
      </c>
      <c r="G1377">
        <v>75</v>
      </c>
      <c r="H1377" t="s">
        <v>63</v>
      </c>
      <c r="I1377" t="str">
        <f t="shared" si="21"/>
        <v>ViegaPT2-EH BROEN Ballofix Full Flow - Galvanized54 mm</v>
      </c>
      <c r="J1377" s="1">
        <v>3</v>
      </c>
      <c r="K1377" s="1" t="str">
        <f>LOOKUP(J1377,Remarks!$A$2:$B$180)</f>
        <v>Use Novopress (Snap-on) M-profile sling in combination with adapter ZB201/ZB203 or Novopress (Snap-on) M-profile sling HP in combination with adapter ZB203. Don't use HP slings for copper</v>
      </c>
    </row>
    <row r="1378" spans="1:11" x14ac:dyDescent="0.25">
      <c r="A1378">
        <v>8</v>
      </c>
      <c r="B1378" t="s">
        <v>304</v>
      </c>
      <c r="C1378">
        <v>3</v>
      </c>
      <c r="D1378" t="s">
        <v>279</v>
      </c>
      <c r="E1378">
        <v>10</v>
      </c>
      <c r="F1378" t="s">
        <v>100</v>
      </c>
      <c r="G1378">
        <v>75</v>
      </c>
      <c r="H1378" t="s">
        <v>63</v>
      </c>
      <c r="I1378" t="str">
        <f t="shared" si="21"/>
        <v>ViegaPT2-EH BROEN Ballofix Full Flow - Stainless15 mm</v>
      </c>
      <c r="J1378" s="1">
        <v>60</v>
      </c>
      <c r="K1378" s="1" t="str">
        <f>LOOKUP(J1378,Remarks!$A$2:$B$180)</f>
        <v>Use Novopress M-profile press jaw PB2 ECOTEC.</v>
      </c>
    </row>
    <row r="1379" spans="1:11" x14ac:dyDescent="0.25">
      <c r="A1379">
        <v>8</v>
      </c>
      <c r="B1379" t="s">
        <v>304</v>
      </c>
      <c r="C1379">
        <v>5</v>
      </c>
      <c r="D1379" t="s">
        <v>280</v>
      </c>
      <c r="E1379">
        <v>10</v>
      </c>
      <c r="F1379" t="s">
        <v>100</v>
      </c>
      <c r="G1379">
        <v>75</v>
      </c>
      <c r="H1379" t="s">
        <v>63</v>
      </c>
      <c r="I1379" t="str">
        <f t="shared" si="21"/>
        <v>ViegaPT2-EH BROEN Ballofix Full Flow - Stainless18 mm</v>
      </c>
      <c r="J1379" s="1">
        <v>60</v>
      </c>
      <c r="K1379" s="1" t="str">
        <f>LOOKUP(J1379,Remarks!$A$2:$B$180)</f>
        <v>Use Novopress M-profile press jaw PB2 ECOTEC.</v>
      </c>
    </row>
    <row r="1380" spans="1:11" x14ac:dyDescent="0.25">
      <c r="A1380">
        <v>8</v>
      </c>
      <c r="B1380" t="s">
        <v>304</v>
      </c>
      <c r="C1380">
        <v>7</v>
      </c>
      <c r="D1380" t="s">
        <v>281</v>
      </c>
      <c r="E1380">
        <v>10</v>
      </c>
      <c r="F1380" t="s">
        <v>100</v>
      </c>
      <c r="G1380">
        <v>75</v>
      </c>
      <c r="H1380" t="s">
        <v>63</v>
      </c>
      <c r="I1380" t="str">
        <f t="shared" si="21"/>
        <v>ViegaPT2-EH BROEN Ballofix Full Flow - Stainless22 mm</v>
      </c>
      <c r="J1380" s="1">
        <v>60</v>
      </c>
      <c r="K1380" s="1" t="str">
        <f>LOOKUP(J1380,Remarks!$A$2:$B$180)</f>
        <v>Use Novopress M-profile press jaw PB2 ECOTEC.</v>
      </c>
    </row>
    <row r="1381" spans="1:11" x14ac:dyDescent="0.25">
      <c r="A1381">
        <v>8</v>
      </c>
      <c r="B1381" t="s">
        <v>304</v>
      </c>
      <c r="C1381">
        <v>10</v>
      </c>
      <c r="D1381" t="s">
        <v>282</v>
      </c>
      <c r="E1381">
        <v>10</v>
      </c>
      <c r="F1381" t="s">
        <v>100</v>
      </c>
      <c r="G1381">
        <v>75</v>
      </c>
      <c r="H1381" t="s">
        <v>63</v>
      </c>
      <c r="I1381" t="str">
        <f t="shared" si="21"/>
        <v>ViegaPT2-EH BROEN Ballofix Full Flow - Stainless28 mm</v>
      </c>
      <c r="J1381" s="1">
        <v>60</v>
      </c>
      <c r="K1381" s="1" t="str">
        <f>LOOKUP(J1381,Remarks!$A$2:$B$180)</f>
        <v>Use Novopress M-profile press jaw PB2 ECOTEC.</v>
      </c>
    </row>
    <row r="1382" spans="1:11" x14ac:dyDescent="0.25">
      <c r="A1382">
        <v>8</v>
      </c>
      <c r="B1382" t="s">
        <v>304</v>
      </c>
      <c r="C1382">
        <v>12</v>
      </c>
      <c r="D1382" t="s">
        <v>283</v>
      </c>
      <c r="E1382">
        <v>10</v>
      </c>
      <c r="F1382" t="s">
        <v>100</v>
      </c>
      <c r="G1382">
        <v>75</v>
      </c>
      <c r="H1382" t="s">
        <v>63</v>
      </c>
      <c r="I1382" t="str">
        <f t="shared" si="21"/>
        <v>ViegaPT2-EH BROEN Ballofix Full Flow - Stainless35 mm</v>
      </c>
      <c r="J1382" s="1">
        <v>2</v>
      </c>
      <c r="K1382" s="1" t="str">
        <f>LOOKUP(J1382,Remarks!$A$2:$B$180)</f>
        <v>Use Novopress M-profile press jaw PB2 or (Snap-on) M-profile sling HP35 in combination with adapter ZB201/ZB203. Don't use HP slings for copper</v>
      </c>
    </row>
    <row r="1383" spans="1:11" x14ac:dyDescent="0.25">
      <c r="A1383">
        <v>8</v>
      </c>
      <c r="B1383" t="s">
        <v>304</v>
      </c>
      <c r="C1383">
        <v>14</v>
      </c>
      <c r="D1383" t="s">
        <v>284</v>
      </c>
      <c r="E1383">
        <v>10</v>
      </c>
      <c r="F1383" t="s">
        <v>100</v>
      </c>
      <c r="G1383">
        <v>75</v>
      </c>
      <c r="H1383" t="s">
        <v>63</v>
      </c>
      <c r="I1383" t="str">
        <f t="shared" si="21"/>
        <v>ViegaPT2-EH BROEN Ballofix Full Flow - Stainless42 mm</v>
      </c>
      <c r="J1383" s="1">
        <v>3</v>
      </c>
      <c r="K1383" s="1" t="str">
        <f>LOOKUP(J1383,Remarks!$A$2:$B$180)</f>
        <v>Use Novopress (Snap-on) M-profile sling in combination with adapter ZB201/ZB203 or Novopress (Snap-on) M-profile sling HP in combination with adapter ZB203. Don't use HP slings for copper</v>
      </c>
    </row>
    <row r="1384" spans="1:11" x14ac:dyDescent="0.25">
      <c r="A1384">
        <v>8</v>
      </c>
      <c r="B1384" t="s">
        <v>304</v>
      </c>
      <c r="C1384">
        <v>16</v>
      </c>
      <c r="D1384" t="s">
        <v>285</v>
      </c>
      <c r="E1384">
        <v>10</v>
      </c>
      <c r="F1384" t="s">
        <v>100</v>
      </c>
      <c r="G1384">
        <v>75</v>
      </c>
      <c r="H1384" t="s">
        <v>63</v>
      </c>
      <c r="I1384" t="str">
        <f t="shared" si="21"/>
        <v>ViegaPT2-EH BROEN Ballofix Full Flow - Stainless54 mm</v>
      </c>
      <c r="J1384" s="1">
        <v>3</v>
      </c>
      <c r="K1384" s="1" t="str">
        <f>LOOKUP(J1384,Remarks!$A$2:$B$180)</f>
        <v>Use Novopress (Snap-on) M-profile sling in combination with adapter ZB201/ZB203 or Novopress (Snap-on) M-profile sling HP in combination with adapter ZB203. Don't use HP slings for copper</v>
      </c>
    </row>
    <row r="1385" spans="1:11" x14ac:dyDescent="0.25">
      <c r="A1385">
        <v>7</v>
      </c>
      <c r="B1385" t="s">
        <v>303</v>
      </c>
      <c r="C1385">
        <v>1</v>
      </c>
      <c r="D1385" t="s">
        <v>278</v>
      </c>
      <c r="E1385">
        <v>10</v>
      </c>
      <c r="F1385" t="s">
        <v>100</v>
      </c>
      <c r="G1385">
        <v>76</v>
      </c>
      <c r="H1385" t="s">
        <v>64</v>
      </c>
      <c r="I1385" t="str">
        <f t="shared" si="21"/>
        <v>ViegaPT3-EH BROEN Ballofix Full Flow - Galvanized12 mm</v>
      </c>
      <c r="J1385" s="1">
        <v>60</v>
      </c>
      <c r="K1385" s="1" t="str">
        <f>LOOKUP(J1385,Remarks!$A$2:$B$180)</f>
        <v>Use Novopress M-profile press jaw PB2 ECOTEC.</v>
      </c>
    </row>
    <row r="1386" spans="1:11" x14ac:dyDescent="0.25">
      <c r="A1386">
        <v>7</v>
      </c>
      <c r="B1386" t="s">
        <v>303</v>
      </c>
      <c r="C1386">
        <v>3</v>
      </c>
      <c r="D1386" t="s">
        <v>279</v>
      </c>
      <c r="E1386">
        <v>10</v>
      </c>
      <c r="F1386" t="s">
        <v>100</v>
      </c>
      <c r="G1386">
        <v>76</v>
      </c>
      <c r="H1386" t="s">
        <v>64</v>
      </c>
      <c r="I1386" t="str">
        <f t="shared" si="21"/>
        <v>ViegaPT3-EH BROEN Ballofix Full Flow - Galvanized15 mm</v>
      </c>
      <c r="J1386" s="1">
        <v>60</v>
      </c>
      <c r="K1386" s="1" t="str">
        <f>LOOKUP(J1386,Remarks!$A$2:$B$180)</f>
        <v>Use Novopress M-profile press jaw PB2 ECOTEC.</v>
      </c>
    </row>
    <row r="1387" spans="1:11" x14ac:dyDescent="0.25">
      <c r="A1387">
        <v>7</v>
      </c>
      <c r="B1387" t="s">
        <v>303</v>
      </c>
      <c r="C1387">
        <v>5</v>
      </c>
      <c r="D1387" t="s">
        <v>280</v>
      </c>
      <c r="E1387">
        <v>10</v>
      </c>
      <c r="F1387" t="s">
        <v>100</v>
      </c>
      <c r="G1387">
        <v>76</v>
      </c>
      <c r="H1387" t="s">
        <v>64</v>
      </c>
      <c r="I1387" t="str">
        <f t="shared" si="21"/>
        <v>ViegaPT3-EH BROEN Ballofix Full Flow - Galvanized18 mm</v>
      </c>
      <c r="J1387" s="1">
        <v>60</v>
      </c>
      <c r="K1387" s="1" t="str">
        <f>LOOKUP(J1387,Remarks!$A$2:$B$180)</f>
        <v>Use Novopress M-profile press jaw PB2 ECOTEC.</v>
      </c>
    </row>
    <row r="1388" spans="1:11" x14ac:dyDescent="0.25">
      <c r="A1388">
        <v>7</v>
      </c>
      <c r="B1388" t="s">
        <v>303</v>
      </c>
      <c r="C1388">
        <v>7</v>
      </c>
      <c r="D1388" t="s">
        <v>281</v>
      </c>
      <c r="E1388">
        <v>10</v>
      </c>
      <c r="F1388" t="s">
        <v>100</v>
      </c>
      <c r="G1388">
        <v>76</v>
      </c>
      <c r="H1388" t="s">
        <v>64</v>
      </c>
      <c r="I1388" t="str">
        <f t="shared" si="21"/>
        <v>ViegaPT3-EH BROEN Ballofix Full Flow - Galvanized22 mm</v>
      </c>
      <c r="J1388" s="1">
        <v>60</v>
      </c>
      <c r="K1388" s="1" t="str">
        <f>LOOKUP(J1388,Remarks!$A$2:$B$180)</f>
        <v>Use Novopress M-profile press jaw PB2 ECOTEC.</v>
      </c>
    </row>
    <row r="1389" spans="1:11" x14ac:dyDescent="0.25">
      <c r="A1389">
        <v>7</v>
      </c>
      <c r="B1389" t="s">
        <v>303</v>
      </c>
      <c r="C1389">
        <v>10</v>
      </c>
      <c r="D1389" t="s">
        <v>282</v>
      </c>
      <c r="E1389">
        <v>10</v>
      </c>
      <c r="F1389" t="s">
        <v>100</v>
      </c>
      <c r="G1389">
        <v>76</v>
      </c>
      <c r="H1389" t="s">
        <v>64</v>
      </c>
      <c r="I1389" t="str">
        <f t="shared" si="21"/>
        <v>ViegaPT3-EH BROEN Ballofix Full Flow - Galvanized28 mm</v>
      </c>
      <c r="J1389" s="1">
        <v>60</v>
      </c>
      <c r="K1389" s="1" t="str">
        <f>LOOKUP(J1389,Remarks!$A$2:$B$180)</f>
        <v>Use Novopress M-profile press jaw PB2 ECOTEC.</v>
      </c>
    </row>
    <row r="1390" spans="1:11" x14ac:dyDescent="0.25">
      <c r="A1390">
        <v>7</v>
      </c>
      <c r="B1390" t="s">
        <v>303</v>
      </c>
      <c r="C1390">
        <v>12</v>
      </c>
      <c r="D1390" t="s">
        <v>283</v>
      </c>
      <c r="E1390">
        <v>10</v>
      </c>
      <c r="F1390" t="s">
        <v>100</v>
      </c>
      <c r="G1390">
        <v>76</v>
      </c>
      <c r="H1390" t="s">
        <v>64</v>
      </c>
      <c r="I1390" t="str">
        <f t="shared" si="21"/>
        <v>ViegaPT3-EH BROEN Ballofix Full Flow - Galvanized35 mm</v>
      </c>
      <c r="J1390" s="1">
        <v>2</v>
      </c>
      <c r="K1390" s="1" t="str">
        <f>LOOKUP(J1390,Remarks!$A$2:$B$180)</f>
        <v>Use Novopress M-profile press jaw PB2 or (Snap-on) M-profile sling HP35 in combination with adapter ZB201/ZB203. Don't use HP slings for copper</v>
      </c>
    </row>
    <row r="1391" spans="1:11" x14ac:dyDescent="0.25">
      <c r="A1391">
        <v>7</v>
      </c>
      <c r="B1391" t="s">
        <v>303</v>
      </c>
      <c r="C1391">
        <v>14</v>
      </c>
      <c r="D1391" t="s">
        <v>284</v>
      </c>
      <c r="E1391">
        <v>10</v>
      </c>
      <c r="F1391" t="s">
        <v>100</v>
      </c>
      <c r="G1391">
        <v>76</v>
      </c>
      <c r="H1391" t="s">
        <v>64</v>
      </c>
      <c r="I1391" t="str">
        <f t="shared" si="21"/>
        <v>ViegaPT3-EH BROEN Ballofix Full Flow - Galvanized42 mm</v>
      </c>
      <c r="J1391" s="1">
        <v>3</v>
      </c>
      <c r="K1391" s="1" t="str">
        <f>LOOKUP(J1391,Remarks!$A$2:$B$180)</f>
        <v>Use Novopress (Snap-on) M-profile sling in combination with adapter ZB201/ZB203 or Novopress (Snap-on) M-profile sling HP in combination with adapter ZB203. Don't use HP slings for copper</v>
      </c>
    </row>
    <row r="1392" spans="1:11" x14ac:dyDescent="0.25">
      <c r="A1392">
        <v>7</v>
      </c>
      <c r="B1392" t="s">
        <v>303</v>
      </c>
      <c r="C1392">
        <v>16</v>
      </c>
      <c r="D1392" t="s">
        <v>285</v>
      </c>
      <c r="E1392">
        <v>10</v>
      </c>
      <c r="F1392" t="s">
        <v>100</v>
      </c>
      <c r="G1392">
        <v>76</v>
      </c>
      <c r="H1392" t="s">
        <v>64</v>
      </c>
      <c r="I1392" t="str">
        <f t="shared" si="21"/>
        <v>ViegaPT3-EH BROEN Ballofix Full Flow - Galvanized54 mm</v>
      </c>
      <c r="J1392" s="1">
        <v>3</v>
      </c>
      <c r="K1392" s="1" t="str">
        <f>LOOKUP(J1392,Remarks!$A$2:$B$180)</f>
        <v>Use Novopress (Snap-on) M-profile sling in combination with adapter ZB201/ZB203 or Novopress (Snap-on) M-profile sling HP in combination with adapter ZB203. Don't use HP slings for copper</v>
      </c>
    </row>
    <row r="1393" spans="1:11" x14ac:dyDescent="0.25">
      <c r="A1393">
        <v>8</v>
      </c>
      <c r="B1393" t="s">
        <v>304</v>
      </c>
      <c r="C1393">
        <v>3</v>
      </c>
      <c r="D1393" t="s">
        <v>279</v>
      </c>
      <c r="E1393">
        <v>10</v>
      </c>
      <c r="F1393" t="s">
        <v>100</v>
      </c>
      <c r="G1393">
        <v>76</v>
      </c>
      <c r="H1393" t="s">
        <v>64</v>
      </c>
      <c r="I1393" t="str">
        <f t="shared" si="21"/>
        <v>ViegaPT3-EH BROEN Ballofix Full Flow - Stainless15 mm</v>
      </c>
      <c r="J1393" s="1">
        <v>60</v>
      </c>
      <c r="K1393" s="1" t="str">
        <f>LOOKUP(J1393,Remarks!$A$2:$B$180)</f>
        <v>Use Novopress M-profile press jaw PB2 ECOTEC.</v>
      </c>
    </row>
    <row r="1394" spans="1:11" x14ac:dyDescent="0.25">
      <c r="A1394">
        <v>8</v>
      </c>
      <c r="B1394" t="s">
        <v>304</v>
      </c>
      <c r="C1394">
        <v>5</v>
      </c>
      <c r="D1394" t="s">
        <v>280</v>
      </c>
      <c r="E1394">
        <v>10</v>
      </c>
      <c r="F1394" t="s">
        <v>100</v>
      </c>
      <c r="G1394">
        <v>76</v>
      </c>
      <c r="H1394" t="s">
        <v>64</v>
      </c>
      <c r="I1394" t="str">
        <f t="shared" si="21"/>
        <v>ViegaPT3-EH BROEN Ballofix Full Flow - Stainless18 mm</v>
      </c>
      <c r="J1394" s="1">
        <v>60</v>
      </c>
      <c r="K1394" s="1" t="str">
        <f>LOOKUP(J1394,Remarks!$A$2:$B$180)</f>
        <v>Use Novopress M-profile press jaw PB2 ECOTEC.</v>
      </c>
    </row>
    <row r="1395" spans="1:11" x14ac:dyDescent="0.25">
      <c r="A1395">
        <v>8</v>
      </c>
      <c r="B1395" t="s">
        <v>304</v>
      </c>
      <c r="C1395">
        <v>7</v>
      </c>
      <c r="D1395" t="s">
        <v>281</v>
      </c>
      <c r="E1395">
        <v>10</v>
      </c>
      <c r="F1395" t="s">
        <v>100</v>
      </c>
      <c r="G1395">
        <v>76</v>
      </c>
      <c r="H1395" t="s">
        <v>64</v>
      </c>
      <c r="I1395" t="str">
        <f t="shared" si="21"/>
        <v>ViegaPT3-EH BROEN Ballofix Full Flow - Stainless22 mm</v>
      </c>
      <c r="J1395" s="1">
        <v>60</v>
      </c>
      <c r="K1395" s="1" t="str">
        <f>LOOKUP(J1395,Remarks!$A$2:$B$180)</f>
        <v>Use Novopress M-profile press jaw PB2 ECOTEC.</v>
      </c>
    </row>
    <row r="1396" spans="1:11" x14ac:dyDescent="0.25">
      <c r="A1396">
        <v>8</v>
      </c>
      <c r="B1396" t="s">
        <v>304</v>
      </c>
      <c r="C1396">
        <v>10</v>
      </c>
      <c r="D1396" t="s">
        <v>282</v>
      </c>
      <c r="E1396">
        <v>10</v>
      </c>
      <c r="F1396" t="s">
        <v>100</v>
      </c>
      <c r="G1396">
        <v>76</v>
      </c>
      <c r="H1396" t="s">
        <v>64</v>
      </c>
      <c r="I1396" t="str">
        <f t="shared" si="21"/>
        <v>ViegaPT3-EH BROEN Ballofix Full Flow - Stainless28 mm</v>
      </c>
      <c r="J1396" s="1">
        <v>60</v>
      </c>
      <c r="K1396" s="1" t="str">
        <f>LOOKUP(J1396,Remarks!$A$2:$B$180)</f>
        <v>Use Novopress M-profile press jaw PB2 ECOTEC.</v>
      </c>
    </row>
    <row r="1397" spans="1:11" x14ac:dyDescent="0.25">
      <c r="A1397">
        <v>8</v>
      </c>
      <c r="B1397" t="s">
        <v>304</v>
      </c>
      <c r="C1397">
        <v>12</v>
      </c>
      <c r="D1397" t="s">
        <v>283</v>
      </c>
      <c r="E1397">
        <v>10</v>
      </c>
      <c r="F1397" t="s">
        <v>100</v>
      </c>
      <c r="G1397">
        <v>76</v>
      </c>
      <c r="H1397" t="s">
        <v>64</v>
      </c>
      <c r="I1397" t="str">
        <f t="shared" si="21"/>
        <v>ViegaPT3-EH BROEN Ballofix Full Flow - Stainless35 mm</v>
      </c>
      <c r="J1397" s="1">
        <v>2</v>
      </c>
      <c r="K1397" s="1" t="str">
        <f>LOOKUP(J1397,Remarks!$A$2:$B$180)</f>
        <v>Use Novopress M-profile press jaw PB2 or (Snap-on) M-profile sling HP35 in combination with adapter ZB201/ZB203. Don't use HP slings for copper</v>
      </c>
    </row>
    <row r="1398" spans="1:11" x14ac:dyDescent="0.25">
      <c r="A1398">
        <v>8</v>
      </c>
      <c r="B1398" t="s">
        <v>304</v>
      </c>
      <c r="C1398">
        <v>14</v>
      </c>
      <c r="D1398" t="s">
        <v>284</v>
      </c>
      <c r="E1398">
        <v>10</v>
      </c>
      <c r="F1398" t="s">
        <v>100</v>
      </c>
      <c r="G1398">
        <v>76</v>
      </c>
      <c r="H1398" t="s">
        <v>64</v>
      </c>
      <c r="I1398" t="str">
        <f t="shared" si="21"/>
        <v>ViegaPT3-EH BROEN Ballofix Full Flow - Stainless42 mm</v>
      </c>
      <c r="J1398" s="1">
        <v>3</v>
      </c>
      <c r="K1398" s="1" t="str">
        <f>LOOKUP(J1398,Remarks!$A$2:$B$180)</f>
        <v>Use Novopress (Snap-on) M-profile sling in combination with adapter ZB201/ZB203 or Novopress (Snap-on) M-profile sling HP in combination with adapter ZB203. Don't use HP slings for copper</v>
      </c>
    </row>
    <row r="1399" spans="1:11" x14ac:dyDescent="0.25">
      <c r="A1399">
        <v>8</v>
      </c>
      <c r="B1399" t="s">
        <v>304</v>
      </c>
      <c r="C1399">
        <v>16</v>
      </c>
      <c r="D1399" t="s">
        <v>285</v>
      </c>
      <c r="E1399">
        <v>10</v>
      </c>
      <c r="F1399" t="s">
        <v>100</v>
      </c>
      <c r="G1399">
        <v>76</v>
      </c>
      <c r="H1399" t="s">
        <v>64</v>
      </c>
      <c r="I1399" t="str">
        <f t="shared" si="21"/>
        <v>ViegaPT3-EH BROEN Ballofix Full Flow - Stainless54 mm</v>
      </c>
      <c r="J1399" s="1">
        <v>3</v>
      </c>
      <c r="K1399" s="1" t="str">
        <f>LOOKUP(J1399,Remarks!$A$2:$B$180)</f>
        <v>Use Novopress (Snap-on) M-profile sling in combination with adapter ZB201/ZB203 or Novopress (Snap-on) M-profile sling HP in combination with adapter ZB203. Don't use HP slings for copper</v>
      </c>
    </row>
    <row r="1400" spans="1:11" x14ac:dyDescent="0.25">
      <c r="A1400">
        <v>7</v>
      </c>
      <c r="B1400" t="s">
        <v>303</v>
      </c>
      <c r="C1400">
        <v>1</v>
      </c>
      <c r="D1400" t="s">
        <v>278</v>
      </c>
      <c r="E1400">
        <v>11</v>
      </c>
      <c r="F1400" t="s">
        <v>101</v>
      </c>
      <c r="G1400">
        <v>82</v>
      </c>
      <c r="H1400" t="s">
        <v>68</v>
      </c>
      <c r="I1400" t="str">
        <f t="shared" si="21"/>
        <v>ViraxViper P20 14,4V (battery)BROEN Ballofix Full Flow - Galvanized12 mm</v>
      </c>
      <c r="J1400" s="1">
        <v>30</v>
      </c>
      <c r="K1400" s="1" t="str">
        <f>LOOKUP(J1400,Remarks!$A$2:$B$180)</f>
        <v>Use Virax M-profile press jaw.</v>
      </c>
    </row>
    <row r="1401" spans="1:11" x14ac:dyDescent="0.25">
      <c r="A1401">
        <v>7</v>
      </c>
      <c r="B1401" t="s">
        <v>303</v>
      </c>
      <c r="C1401">
        <v>3</v>
      </c>
      <c r="D1401" t="s">
        <v>279</v>
      </c>
      <c r="E1401">
        <v>11</v>
      </c>
      <c r="F1401" t="s">
        <v>101</v>
      </c>
      <c r="G1401">
        <v>82</v>
      </c>
      <c r="H1401" t="s">
        <v>68</v>
      </c>
      <c r="I1401" t="str">
        <f t="shared" si="21"/>
        <v>ViraxViper P20 14,4V (battery)BROEN Ballofix Full Flow - Galvanized15 mm</v>
      </c>
      <c r="J1401" s="1">
        <v>30</v>
      </c>
      <c r="K1401" s="1" t="str">
        <f>LOOKUP(J1401,Remarks!$A$2:$B$180)</f>
        <v>Use Virax M-profile press jaw.</v>
      </c>
    </row>
    <row r="1402" spans="1:11" x14ac:dyDescent="0.25">
      <c r="A1402">
        <v>7</v>
      </c>
      <c r="B1402" t="s">
        <v>303</v>
      </c>
      <c r="C1402">
        <v>5</v>
      </c>
      <c r="D1402" t="s">
        <v>280</v>
      </c>
      <c r="E1402">
        <v>11</v>
      </c>
      <c r="F1402" t="s">
        <v>101</v>
      </c>
      <c r="G1402">
        <v>82</v>
      </c>
      <c r="H1402" t="s">
        <v>68</v>
      </c>
      <c r="I1402" t="str">
        <f t="shared" si="21"/>
        <v>ViraxViper P20 14,4V (battery)BROEN Ballofix Full Flow - Galvanized18 mm</v>
      </c>
      <c r="J1402" s="1">
        <v>30</v>
      </c>
      <c r="K1402" s="1" t="str">
        <f>LOOKUP(J1402,Remarks!$A$2:$B$180)</f>
        <v>Use Virax M-profile press jaw.</v>
      </c>
    </row>
    <row r="1403" spans="1:11" x14ac:dyDescent="0.25">
      <c r="A1403">
        <v>7</v>
      </c>
      <c r="B1403" t="s">
        <v>303</v>
      </c>
      <c r="C1403">
        <v>7</v>
      </c>
      <c r="D1403" t="s">
        <v>281</v>
      </c>
      <c r="E1403">
        <v>11</v>
      </c>
      <c r="F1403" t="s">
        <v>101</v>
      </c>
      <c r="G1403">
        <v>82</v>
      </c>
      <c r="H1403" t="s">
        <v>68</v>
      </c>
      <c r="I1403" t="str">
        <f t="shared" si="21"/>
        <v>ViraxViper P20 14,4V (battery)BROEN Ballofix Full Flow - Galvanized22 mm</v>
      </c>
      <c r="J1403" s="1">
        <v>30</v>
      </c>
      <c r="K1403" s="1" t="str">
        <f>LOOKUP(J1403,Remarks!$A$2:$B$180)</f>
        <v>Use Virax M-profile press jaw.</v>
      </c>
    </row>
    <row r="1404" spans="1:11" x14ac:dyDescent="0.25">
      <c r="A1404">
        <v>7</v>
      </c>
      <c r="B1404" t="s">
        <v>303</v>
      </c>
      <c r="C1404">
        <v>10</v>
      </c>
      <c r="D1404" t="s">
        <v>282</v>
      </c>
      <c r="E1404">
        <v>11</v>
      </c>
      <c r="F1404" t="s">
        <v>101</v>
      </c>
      <c r="G1404">
        <v>82</v>
      </c>
      <c r="H1404" t="s">
        <v>68</v>
      </c>
      <c r="I1404" t="str">
        <f t="shared" si="21"/>
        <v>ViraxViper P20 14,4V (battery)BROEN Ballofix Full Flow - Galvanized28 mm</v>
      </c>
      <c r="J1404" s="1">
        <v>30</v>
      </c>
      <c r="K1404" s="1" t="str">
        <f>LOOKUP(J1404,Remarks!$A$2:$B$180)</f>
        <v>Use Virax M-profile press jaw.</v>
      </c>
    </row>
    <row r="1405" spans="1:11" x14ac:dyDescent="0.25">
      <c r="A1405">
        <v>7</v>
      </c>
      <c r="B1405" t="s">
        <v>303</v>
      </c>
      <c r="C1405">
        <v>12</v>
      </c>
      <c r="D1405" t="s">
        <v>283</v>
      </c>
      <c r="E1405">
        <v>11</v>
      </c>
      <c r="F1405" t="s">
        <v>101</v>
      </c>
      <c r="G1405">
        <v>82</v>
      </c>
      <c r="H1405" t="s">
        <v>68</v>
      </c>
      <c r="I1405" t="str">
        <f t="shared" si="21"/>
        <v>ViraxViper P20 14,4V (battery)BROEN Ballofix Full Flow - Galvanized35 mm</v>
      </c>
      <c r="J1405" s="1">
        <v>30</v>
      </c>
      <c r="K1405" s="1" t="str">
        <f>LOOKUP(J1405,Remarks!$A$2:$B$180)</f>
        <v>Use Virax M-profile press jaw.</v>
      </c>
    </row>
    <row r="1406" spans="1:11" x14ac:dyDescent="0.25">
      <c r="A1406">
        <v>7</v>
      </c>
      <c r="B1406" t="s">
        <v>303</v>
      </c>
      <c r="C1406">
        <v>14</v>
      </c>
      <c r="D1406" t="s">
        <v>284</v>
      </c>
      <c r="E1406">
        <v>11</v>
      </c>
      <c r="F1406" t="s">
        <v>101</v>
      </c>
      <c r="G1406">
        <v>82</v>
      </c>
      <c r="H1406" t="s">
        <v>68</v>
      </c>
      <c r="I1406" t="str">
        <f t="shared" si="21"/>
        <v>ViraxViper P20 14,4V (battery)BROEN Ballofix Full Flow - Galvanized42 mm</v>
      </c>
      <c r="J1406" s="1">
        <v>30</v>
      </c>
      <c r="K1406" s="1" t="str">
        <f>LOOKUP(J1406,Remarks!$A$2:$B$180)</f>
        <v>Use Virax M-profile press jaw.</v>
      </c>
    </row>
    <row r="1407" spans="1:11" x14ac:dyDescent="0.25">
      <c r="A1407">
        <v>7</v>
      </c>
      <c r="B1407" t="s">
        <v>303</v>
      </c>
      <c r="C1407">
        <v>16</v>
      </c>
      <c r="D1407" t="s">
        <v>285</v>
      </c>
      <c r="E1407">
        <v>11</v>
      </c>
      <c r="F1407" t="s">
        <v>101</v>
      </c>
      <c r="G1407">
        <v>82</v>
      </c>
      <c r="H1407" t="s">
        <v>68</v>
      </c>
      <c r="I1407" t="str">
        <f t="shared" si="21"/>
        <v>ViraxViper P20 14,4V (battery)BROEN Ballofix Full Flow - Galvanized54 mm</v>
      </c>
      <c r="J1407" s="1">
        <v>30</v>
      </c>
      <c r="K1407" s="1" t="str">
        <f>LOOKUP(J1407,Remarks!$A$2:$B$180)</f>
        <v>Use Virax M-profile press jaw.</v>
      </c>
    </row>
    <row r="1408" spans="1:11" x14ac:dyDescent="0.25">
      <c r="A1408">
        <v>8</v>
      </c>
      <c r="B1408" t="s">
        <v>304</v>
      </c>
      <c r="C1408">
        <v>3</v>
      </c>
      <c r="D1408" t="s">
        <v>279</v>
      </c>
      <c r="E1408">
        <v>11</v>
      </c>
      <c r="F1408" t="s">
        <v>101</v>
      </c>
      <c r="G1408">
        <v>82</v>
      </c>
      <c r="H1408" t="s">
        <v>68</v>
      </c>
      <c r="I1408" t="str">
        <f t="shared" si="21"/>
        <v>ViraxViper P20 14,4V (battery)BROEN Ballofix Full Flow - Stainless15 mm</v>
      </c>
      <c r="J1408" s="1">
        <v>30</v>
      </c>
      <c r="K1408" s="1" t="str">
        <f>LOOKUP(J1408,Remarks!$A$2:$B$180)</f>
        <v>Use Virax M-profile press jaw.</v>
      </c>
    </row>
    <row r="1409" spans="1:11" x14ac:dyDescent="0.25">
      <c r="A1409">
        <v>8</v>
      </c>
      <c r="B1409" t="s">
        <v>304</v>
      </c>
      <c r="C1409">
        <v>5</v>
      </c>
      <c r="D1409" t="s">
        <v>280</v>
      </c>
      <c r="E1409">
        <v>11</v>
      </c>
      <c r="F1409" t="s">
        <v>101</v>
      </c>
      <c r="G1409">
        <v>82</v>
      </c>
      <c r="H1409" t="s">
        <v>68</v>
      </c>
      <c r="I1409" t="str">
        <f t="shared" si="21"/>
        <v>ViraxViper P20 14,4V (battery)BROEN Ballofix Full Flow - Stainless18 mm</v>
      </c>
      <c r="J1409" s="1">
        <v>30</v>
      </c>
      <c r="K1409" s="1" t="str">
        <f>LOOKUP(J1409,Remarks!$A$2:$B$180)</f>
        <v>Use Virax M-profile press jaw.</v>
      </c>
    </row>
    <row r="1410" spans="1:11" x14ac:dyDescent="0.25">
      <c r="A1410">
        <v>8</v>
      </c>
      <c r="B1410" t="s">
        <v>304</v>
      </c>
      <c r="C1410">
        <v>7</v>
      </c>
      <c r="D1410" t="s">
        <v>281</v>
      </c>
      <c r="E1410">
        <v>11</v>
      </c>
      <c r="F1410" t="s">
        <v>101</v>
      </c>
      <c r="G1410">
        <v>82</v>
      </c>
      <c r="H1410" t="s">
        <v>68</v>
      </c>
      <c r="I1410" t="str">
        <f t="shared" ref="I1410:I1429" si="22">F1410&amp;H1410&amp;B1410&amp;D1410</f>
        <v>ViraxViper P20 14,4V (battery)BROEN Ballofix Full Flow - Stainless22 mm</v>
      </c>
      <c r="J1410" s="1">
        <v>30</v>
      </c>
      <c r="K1410" s="1" t="str">
        <f>LOOKUP(J1410,Remarks!$A$2:$B$180)</f>
        <v>Use Virax M-profile press jaw.</v>
      </c>
    </row>
    <row r="1411" spans="1:11" x14ac:dyDescent="0.25">
      <c r="A1411">
        <v>8</v>
      </c>
      <c r="B1411" t="s">
        <v>304</v>
      </c>
      <c r="C1411">
        <v>10</v>
      </c>
      <c r="D1411" t="s">
        <v>282</v>
      </c>
      <c r="E1411">
        <v>11</v>
      </c>
      <c r="F1411" t="s">
        <v>101</v>
      </c>
      <c r="G1411">
        <v>82</v>
      </c>
      <c r="H1411" t="s">
        <v>68</v>
      </c>
      <c r="I1411" t="str">
        <f t="shared" si="22"/>
        <v>ViraxViper P20 14,4V (battery)BROEN Ballofix Full Flow - Stainless28 mm</v>
      </c>
      <c r="J1411" s="1">
        <v>30</v>
      </c>
      <c r="K1411" s="1" t="str">
        <f>LOOKUP(J1411,Remarks!$A$2:$B$180)</f>
        <v>Use Virax M-profile press jaw.</v>
      </c>
    </row>
    <row r="1412" spans="1:11" x14ac:dyDescent="0.25">
      <c r="A1412">
        <v>8</v>
      </c>
      <c r="B1412" t="s">
        <v>304</v>
      </c>
      <c r="C1412">
        <v>12</v>
      </c>
      <c r="D1412" t="s">
        <v>283</v>
      </c>
      <c r="E1412">
        <v>11</v>
      </c>
      <c r="F1412" t="s">
        <v>101</v>
      </c>
      <c r="G1412">
        <v>82</v>
      </c>
      <c r="H1412" t="s">
        <v>68</v>
      </c>
      <c r="I1412" t="str">
        <f t="shared" si="22"/>
        <v>ViraxViper P20 14,4V (battery)BROEN Ballofix Full Flow - Stainless35 mm</v>
      </c>
      <c r="J1412" s="1">
        <v>30</v>
      </c>
      <c r="K1412" s="1" t="str">
        <f>LOOKUP(J1412,Remarks!$A$2:$B$180)</f>
        <v>Use Virax M-profile press jaw.</v>
      </c>
    </row>
    <row r="1413" spans="1:11" x14ac:dyDescent="0.25">
      <c r="A1413">
        <v>8</v>
      </c>
      <c r="B1413" t="s">
        <v>304</v>
      </c>
      <c r="C1413">
        <v>14</v>
      </c>
      <c r="D1413" t="s">
        <v>284</v>
      </c>
      <c r="E1413">
        <v>11</v>
      </c>
      <c r="F1413" t="s">
        <v>101</v>
      </c>
      <c r="G1413">
        <v>82</v>
      </c>
      <c r="H1413" t="s">
        <v>68</v>
      </c>
      <c r="I1413" t="str">
        <f t="shared" si="22"/>
        <v>ViraxViper P20 14,4V (battery)BROEN Ballofix Full Flow - Stainless42 mm</v>
      </c>
      <c r="J1413" s="1">
        <v>30</v>
      </c>
      <c r="K1413" s="1" t="str">
        <f>LOOKUP(J1413,Remarks!$A$2:$B$180)</f>
        <v>Use Virax M-profile press jaw.</v>
      </c>
    </row>
    <row r="1414" spans="1:11" x14ac:dyDescent="0.25">
      <c r="A1414">
        <v>8</v>
      </c>
      <c r="B1414" t="s">
        <v>304</v>
      </c>
      <c r="C1414">
        <v>16</v>
      </c>
      <c r="D1414" t="s">
        <v>285</v>
      </c>
      <c r="E1414">
        <v>11</v>
      </c>
      <c r="F1414" t="s">
        <v>101</v>
      </c>
      <c r="G1414">
        <v>82</v>
      </c>
      <c r="H1414" t="s">
        <v>68</v>
      </c>
      <c r="I1414" t="str">
        <f t="shared" si="22"/>
        <v>ViraxViper P20 14,4V (battery)BROEN Ballofix Full Flow - Stainless54 mm</v>
      </c>
      <c r="J1414" s="1">
        <v>30</v>
      </c>
      <c r="K1414" s="1" t="str">
        <f>LOOKUP(J1414,Remarks!$A$2:$B$180)</f>
        <v>Use Virax M-profile press jaw.</v>
      </c>
    </row>
    <row r="1415" spans="1:11" x14ac:dyDescent="0.25">
      <c r="A1415">
        <v>7</v>
      </c>
      <c r="B1415" t="s">
        <v>303</v>
      </c>
      <c r="C1415">
        <v>1</v>
      </c>
      <c r="D1415" t="s">
        <v>278</v>
      </c>
      <c r="E1415">
        <v>11</v>
      </c>
      <c r="F1415" t="s">
        <v>101</v>
      </c>
      <c r="G1415">
        <v>83</v>
      </c>
      <c r="H1415" t="s">
        <v>69</v>
      </c>
      <c r="I1415" t="str">
        <f t="shared" si="22"/>
        <v>ViraxViper P21 18V (battery)BROEN Ballofix Full Flow - Galvanized12 mm</v>
      </c>
      <c r="J1415" s="1">
        <v>30</v>
      </c>
      <c r="K1415" s="1" t="str">
        <f>LOOKUP(J1415,Remarks!$A$2:$B$180)</f>
        <v>Use Virax M-profile press jaw.</v>
      </c>
    </row>
    <row r="1416" spans="1:11" x14ac:dyDescent="0.25">
      <c r="A1416">
        <v>7</v>
      </c>
      <c r="B1416" t="s">
        <v>303</v>
      </c>
      <c r="C1416">
        <v>3</v>
      </c>
      <c r="D1416" t="s">
        <v>279</v>
      </c>
      <c r="E1416">
        <v>11</v>
      </c>
      <c r="F1416" t="s">
        <v>101</v>
      </c>
      <c r="G1416">
        <v>83</v>
      </c>
      <c r="H1416" t="s">
        <v>69</v>
      </c>
      <c r="I1416" t="str">
        <f t="shared" si="22"/>
        <v>ViraxViper P21 18V (battery)BROEN Ballofix Full Flow - Galvanized15 mm</v>
      </c>
      <c r="J1416" s="1">
        <v>30</v>
      </c>
      <c r="K1416" s="1" t="str">
        <f>LOOKUP(J1416,Remarks!$A$2:$B$180)</f>
        <v>Use Virax M-profile press jaw.</v>
      </c>
    </row>
    <row r="1417" spans="1:11" x14ac:dyDescent="0.25">
      <c r="A1417">
        <v>7</v>
      </c>
      <c r="B1417" t="s">
        <v>303</v>
      </c>
      <c r="C1417">
        <v>5</v>
      </c>
      <c r="D1417" t="s">
        <v>280</v>
      </c>
      <c r="E1417">
        <v>11</v>
      </c>
      <c r="F1417" t="s">
        <v>101</v>
      </c>
      <c r="G1417">
        <v>83</v>
      </c>
      <c r="H1417" t="s">
        <v>69</v>
      </c>
      <c r="I1417" t="str">
        <f t="shared" si="22"/>
        <v>ViraxViper P21 18V (battery)BROEN Ballofix Full Flow - Galvanized18 mm</v>
      </c>
      <c r="J1417" s="1">
        <v>30</v>
      </c>
      <c r="K1417" s="1" t="str">
        <f>LOOKUP(J1417,Remarks!$A$2:$B$180)</f>
        <v>Use Virax M-profile press jaw.</v>
      </c>
    </row>
    <row r="1418" spans="1:11" x14ac:dyDescent="0.25">
      <c r="A1418">
        <v>7</v>
      </c>
      <c r="B1418" t="s">
        <v>303</v>
      </c>
      <c r="C1418">
        <v>7</v>
      </c>
      <c r="D1418" t="s">
        <v>281</v>
      </c>
      <c r="E1418">
        <v>11</v>
      </c>
      <c r="F1418" t="s">
        <v>101</v>
      </c>
      <c r="G1418">
        <v>83</v>
      </c>
      <c r="H1418" t="s">
        <v>69</v>
      </c>
      <c r="I1418" t="str">
        <f t="shared" si="22"/>
        <v>ViraxViper P21 18V (battery)BROEN Ballofix Full Flow - Galvanized22 mm</v>
      </c>
      <c r="J1418" s="1">
        <v>30</v>
      </c>
      <c r="K1418" s="1" t="str">
        <f>LOOKUP(J1418,Remarks!$A$2:$B$180)</f>
        <v>Use Virax M-profile press jaw.</v>
      </c>
    </row>
    <row r="1419" spans="1:11" x14ac:dyDescent="0.25">
      <c r="A1419">
        <v>7</v>
      </c>
      <c r="B1419" t="s">
        <v>303</v>
      </c>
      <c r="C1419">
        <v>10</v>
      </c>
      <c r="D1419" t="s">
        <v>282</v>
      </c>
      <c r="E1419">
        <v>11</v>
      </c>
      <c r="F1419" t="s">
        <v>101</v>
      </c>
      <c r="G1419">
        <v>83</v>
      </c>
      <c r="H1419" t="s">
        <v>69</v>
      </c>
      <c r="I1419" t="str">
        <f t="shared" si="22"/>
        <v>ViraxViper P21 18V (battery)BROEN Ballofix Full Flow - Galvanized28 mm</v>
      </c>
      <c r="J1419" s="1">
        <v>30</v>
      </c>
      <c r="K1419" s="1" t="str">
        <f>LOOKUP(J1419,Remarks!$A$2:$B$180)</f>
        <v>Use Virax M-profile press jaw.</v>
      </c>
    </row>
    <row r="1420" spans="1:11" x14ac:dyDescent="0.25">
      <c r="A1420">
        <v>7</v>
      </c>
      <c r="B1420" t="s">
        <v>303</v>
      </c>
      <c r="C1420">
        <v>12</v>
      </c>
      <c r="D1420" t="s">
        <v>283</v>
      </c>
      <c r="E1420">
        <v>11</v>
      </c>
      <c r="F1420" t="s">
        <v>101</v>
      </c>
      <c r="G1420">
        <v>83</v>
      </c>
      <c r="H1420" t="s">
        <v>69</v>
      </c>
      <c r="I1420" t="str">
        <f t="shared" si="22"/>
        <v>ViraxViper P21 18V (battery)BROEN Ballofix Full Flow - Galvanized35 mm</v>
      </c>
      <c r="J1420" s="1">
        <v>30</v>
      </c>
      <c r="K1420" s="1" t="str">
        <f>LOOKUP(J1420,Remarks!$A$2:$B$180)</f>
        <v>Use Virax M-profile press jaw.</v>
      </c>
    </row>
    <row r="1421" spans="1:11" x14ac:dyDescent="0.25">
      <c r="A1421">
        <v>7</v>
      </c>
      <c r="B1421" t="s">
        <v>303</v>
      </c>
      <c r="C1421">
        <v>14</v>
      </c>
      <c r="D1421" t="s">
        <v>284</v>
      </c>
      <c r="E1421">
        <v>11</v>
      </c>
      <c r="F1421" t="s">
        <v>101</v>
      </c>
      <c r="G1421">
        <v>83</v>
      </c>
      <c r="H1421" t="s">
        <v>69</v>
      </c>
      <c r="I1421" t="str">
        <f t="shared" si="22"/>
        <v>ViraxViper P21 18V (battery)BROEN Ballofix Full Flow - Galvanized42 mm</v>
      </c>
      <c r="J1421" s="1">
        <v>30</v>
      </c>
      <c r="K1421" s="1" t="str">
        <f>LOOKUP(J1421,Remarks!$A$2:$B$180)</f>
        <v>Use Virax M-profile press jaw.</v>
      </c>
    </row>
    <row r="1422" spans="1:11" x14ac:dyDescent="0.25">
      <c r="A1422">
        <v>7</v>
      </c>
      <c r="B1422" t="s">
        <v>303</v>
      </c>
      <c r="C1422">
        <v>16</v>
      </c>
      <c r="D1422" t="s">
        <v>285</v>
      </c>
      <c r="E1422">
        <v>11</v>
      </c>
      <c r="F1422" t="s">
        <v>101</v>
      </c>
      <c r="G1422">
        <v>83</v>
      </c>
      <c r="H1422" t="s">
        <v>69</v>
      </c>
      <c r="I1422" t="str">
        <f t="shared" si="22"/>
        <v>ViraxViper P21 18V (battery)BROEN Ballofix Full Flow - Galvanized54 mm</v>
      </c>
      <c r="J1422" s="1">
        <v>30</v>
      </c>
      <c r="K1422" s="1" t="str">
        <f>LOOKUP(J1422,Remarks!$A$2:$B$180)</f>
        <v>Use Virax M-profile press jaw.</v>
      </c>
    </row>
    <row r="1423" spans="1:11" x14ac:dyDescent="0.25">
      <c r="A1423">
        <v>8</v>
      </c>
      <c r="B1423" t="s">
        <v>304</v>
      </c>
      <c r="C1423">
        <v>3</v>
      </c>
      <c r="D1423" t="s">
        <v>279</v>
      </c>
      <c r="E1423">
        <v>11</v>
      </c>
      <c r="F1423" t="s">
        <v>101</v>
      </c>
      <c r="G1423">
        <v>83</v>
      </c>
      <c r="H1423" t="s">
        <v>69</v>
      </c>
      <c r="I1423" t="str">
        <f t="shared" si="22"/>
        <v>ViraxViper P21 18V (battery)BROEN Ballofix Full Flow - Stainless15 mm</v>
      </c>
      <c r="J1423" s="1">
        <v>30</v>
      </c>
      <c r="K1423" s="1" t="str">
        <f>LOOKUP(J1423,Remarks!$A$2:$B$180)</f>
        <v>Use Virax M-profile press jaw.</v>
      </c>
    </row>
    <row r="1424" spans="1:11" x14ac:dyDescent="0.25">
      <c r="A1424">
        <v>8</v>
      </c>
      <c r="B1424" t="s">
        <v>304</v>
      </c>
      <c r="C1424">
        <v>5</v>
      </c>
      <c r="D1424" t="s">
        <v>280</v>
      </c>
      <c r="E1424">
        <v>11</v>
      </c>
      <c r="F1424" t="s">
        <v>101</v>
      </c>
      <c r="G1424">
        <v>83</v>
      </c>
      <c r="H1424" t="s">
        <v>69</v>
      </c>
      <c r="I1424" t="str">
        <f t="shared" si="22"/>
        <v>ViraxViper P21 18V (battery)BROEN Ballofix Full Flow - Stainless18 mm</v>
      </c>
      <c r="J1424" s="1">
        <v>30</v>
      </c>
      <c r="K1424" s="1" t="str">
        <f>LOOKUP(J1424,Remarks!$A$2:$B$180)</f>
        <v>Use Virax M-profile press jaw.</v>
      </c>
    </row>
    <row r="1425" spans="1:11" x14ac:dyDescent="0.25">
      <c r="A1425">
        <v>8</v>
      </c>
      <c r="B1425" t="s">
        <v>304</v>
      </c>
      <c r="C1425">
        <v>7</v>
      </c>
      <c r="D1425" t="s">
        <v>281</v>
      </c>
      <c r="E1425">
        <v>11</v>
      </c>
      <c r="F1425" t="s">
        <v>101</v>
      </c>
      <c r="G1425">
        <v>83</v>
      </c>
      <c r="H1425" t="s">
        <v>69</v>
      </c>
      <c r="I1425" t="str">
        <f t="shared" si="22"/>
        <v>ViraxViper P21 18V (battery)BROEN Ballofix Full Flow - Stainless22 mm</v>
      </c>
      <c r="J1425" s="1">
        <v>30</v>
      </c>
      <c r="K1425" s="1" t="str">
        <f>LOOKUP(J1425,Remarks!$A$2:$B$180)</f>
        <v>Use Virax M-profile press jaw.</v>
      </c>
    </row>
    <row r="1426" spans="1:11" x14ac:dyDescent="0.25">
      <c r="A1426">
        <v>8</v>
      </c>
      <c r="B1426" t="s">
        <v>304</v>
      </c>
      <c r="C1426">
        <v>10</v>
      </c>
      <c r="D1426" t="s">
        <v>282</v>
      </c>
      <c r="E1426">
        <v>11</v>
      </c>
      <c r="F1426" t="s">
        <v>101</v>
      </c>
      <c r="G1426">
        <v>83</v>
      </c>
      <c r="H1426" t="s">
        <v>69</v>
      </c>
      <c r="I1426" t="str">
        <f t="shared" si="22"/>
        <v>ViraxViper P21 18V (battery)BROEN Ballofix Full Flow - Stainless28 mm</v>
      </c>
      <c r="J1426" s="1">
        <v>30</v>
      </c>
      <c r="K1426" s="1" t="str">
        <f>LOOKUP(J1426,Remarks!$A$2:$B$180)</f>
        <v>Use Virax M-profile press jaw.</v>
      </c>
    </row>
    <row r="1427" spans="1:11" x14ac:dyDescent="0.25">
      <c r="A1427">
        <v>8</v>
      </c>
      <c r="B1427" t="s">
        <v>304</v>
      </c>
      <c r="C1427">
        <v>12</v>
      </c>
      <c r="D1427" t="s">
        <v>283</v>
      </c>
      <c r="E1427">
        <v>11</v>
      </c>
      <c r="F1427" t="s">
        <v>101</v>
      </c>
      <c r="G1427">
        <v>83</v>
      </c>
      <c r="H1427" t="s">
        <v>69</v>
      </c>
      <c r="I1427" t="str">
        <f t="shared" si="22"/>
        <v>ViraxViper P21 18V (battery)BROEN Ballofix Full Flow - Stainless35 mm</v>
      </c>
      <c r="J1427" s="1">
        <v>30</v>
      </c>
      <c r="K1427" s="1" t="str">
        <f>LOOKUP(J1427,Remarks!$A$2:$B$180)</f>
        <v>Use Virax M-profile press jaw.</v>
      </c>
    </row>
    <row r="1428" spans="1:11" x14ac:dyDescent="0.25">
      <c r="A1428">
        <v>8</v>
      </c>
      <c r="B1428" t="s">
        <v>304</v>
      </c>
      <c r="C1428">
        <v>14</v>
      </c>
      <c r="D1428" t="s">
        <v>284</v>
      </c>
      <c r="E1428">
        <v>11</v>
      </c>
      <c r="F1428" t="s">
        <v>101</v>
      </c>
      <c r="G1428">
        <v>83</v>
      </c>
      <c r="H1428" t="s">
        <v>69</v>
      </c>
      <c r="I1428" t="str">
        <f t="shared" si="22"/>
        <v>ViraxViper P21 18V (battery)BROEN Ballofix Full Flow - Stainless42 mm</v>
      </c>
      <c r="J1428" s="1">
        <v>30</v>
      </c>
      <c r="K1428" s="1" t="str">
        <f>LOOKUP(J1428,Remarks!$A$2:$B$180)</f>
        <v>Use Virax M-profile press jaw.</v>
      </c>
    </row>
    <row r="1429" spans="1:11" x14ac:dyDescent="0.25">
      <c r="A1429">
        <v>8</v>
      </c>
      <c r="B1429" t="s">
        <v>304</v>
      </c>
      <c r="C1429">
        <v>16</v>
      </c>
      <c r="D1429" t="s">
        <v>285</v>
      </c>
      <c r="E1429">
        <v>11</v>
      </c>
      <c r="F1429" t="s">
        <v>101</v>
      </c>
      <c r="G1429">
        <v>83</v>
      </c>
      <c r="H1429" t="s">
        <v>69</v>
      </c>
      <c r="I1429" t="str">
        <f t="shared" si="22"/>
        <v>ViraxViper P21 18V (battery)BROEN Ballofix Full Flow - Stainless54 mm</v>
      </c>
      <c r="J1429" s="1">
        <v>30</v>
      </c>
      <c r="K1429" s="1" t="str">
        <f>LOOKUP(J1429,Remarks!$A$2:$B$180)</f>
        <v>Use Virax M-profile press jaw.</v>
      </c>
    </row>
  </sheetData>
  <sheetProtection selectLockedCells="1" selectUnlockedCells="1"/>
  <autoFilter ref="A1:K1" xr:uid="{1012E2F3-4F8A-470A-8CC8-2E950BA63063}">
    <sortState xmlns:xlrd2="http://schemas.microsoft.com/office/spreadsheetml/2017/richdata2" ref="A2:K1429">
      <sortCondition ref="I1"/>
    </sortState>
  </autoFilter>
  <sortState xmlns:xlrd2="http://schemas.microsoft.com/office/spreadsheetml/2017/richdata2" ref="A2:K1429">
    <sortCondition ref="B2:B1429"/>
    <sortCondition ref="D2:D1429"/>
    <sortCondition ref="H2:H1429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6</vt:i4>
      </vt:variant>
      <vt:variant>
        <vt:lpstr>Navngivne områder</vt:lpstr>
      </vt:variant>
      <vt:variant>
        <vt:i4>16</vt:i4>
      </vt:variant>
    </vt:vector>
  </HeadingPairs>
  <TitlesOfParts>
    <vt:vector size="22" baseType="lpstr">
      <vt:lpstr>Overview</vt:lpstr>
      <vt:lpstr>Manufacturer</vt:lpstr>
      <vt:lpstr>Tool Description Data</vt:lpstr>
      <vt:lpstr>Remarks</vt:lpstr>
      <vt:lpstr>Productline &amp; Dimension</vt:lpstr>
      <vt:lpstr>Lookups</vt:lpstr>
      <vt:lpstr>Comap</vt:lpstr>
      <vt:lpstr>Geberit</vt:lpstr>
      <vt:lpstr>Henco</vt:lpstr>
      <vt:lpstr>Hilti</vt:lpstr>
      <vt:lpstr>Klauke</vt:lpstr>
      <vt:lpstr>Manufacturer</vt:lpstr>
      <vt:lpstr>Milwaukee</vt:lpstr>
      <vt:lpstr>Novopress</vt:lpstr>
      <vt:lpstr>Nussbaum</vt:lpstr>
      <vt:lpstr>Rems</vt:lpstr>
      <vt:lpstr>Ridgid</vt:lpstr>
      <vt:lpstr>Roller</vt:lpstr>
      <vt:lpstr>Rothenberger</vt:lpstr>
      <vt:lpstr>Uponor</vt:lpstr>
      <vt:lpstr>Viega</vt:lpstr>
      <vt:lpstr>Virax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mla@broen.com</dc:creator>
  <cp:lastModifiedBy>Per Johansson</cp:lastModifiedBy>
  <dcterms:created xsi:type="dcterms:W3CDTF">2018-12-04T11:03:16Z</dcterms:created>
  <dcterms:modified xsi:type="dcterms:W3CDTF">2019-09-30T08:30:19Z</dcterms:modified>
</cp:coreProperties>
</file>